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3275" windowHeight="8190" activeTab="0"/>
  </bookViews>
  <sheets>
    <sheet name="Maching Sheet" sheetId="1" r:id="rId1"/>
  </sheets>
  <definedNames>
    <definedName name="Heights">#REF!</definedName>
    <definedName name="_xlnm.Print_Area" localSheetId="0">'Maching Sheet'!$A$1:$AW$39</definedName>
  </definedNames>
  <calcPr fullCalcOnLoad="1"/>
</workbook>
</file>

<file path=xl/sharedStrings.xml><?xml version="1.0" encoding="utf-8"?>
<sst xmlns="http://schemas.openxmlformats.org/spreadsheetml/2006/main" count="243" uniqueCount="115">
  <si>
    <t>Hinge #1</t>
  </si>
  <si>
    <t>Hinge Size</t>
  </si>
  <si>
    <t>Hinge #2</t>
  </si>
  <si>
    <t>Hinge #3</t>
  </si>
  <si>
    <t>Hinge #4</t>
  </si>
  <si>
    <t>Thickness</t>
  </si>
  <si>
    <t>Back Set</t>
  </si>
  <si>
    <t>Corner</t>
  </si>
  <si>
    <t>Inactive</t>
  </si>
  <si>
    <t>Template #</t>
  </si>
  <si>
    <t>Signature</t>
  </si>
  <si>
    <t>Spec Sheet</t>
  </si>
  <si>
    <t>OF</t>
  </si>
  <si>
    <t>Other</t>
  </si>
  <si>
    <t>Bevel</t>
  </si>
  <si>
    <t>Active</t>
  </si>
  <si>
    <t>Hinge</t>
  </si>
  <si>
    <t>Latch</t>
  </si>
  <si>
    <t>Both</t>
  </si>
  <si>
    <t>None</t>
  </si>
  <si>
    <t>Style</t>
  </si>
  <si>
    <t>Fire Rating</t>
  </si>
  <si>
    <t>Fire Ratings</t>
  </si>
  <si>
    <t>20 Min Label (Neutral Pressure)</t>
  </si>
  <si>
    <t>20 Min Label (Cat A Positive Pressure)</t>
  </si>
  <si>
    <t>20 Min Label Pairs (Cat A Positive Pressure)</t>
  </si>
  <si>
    <t>20 Min Label (Cat B Positive Pressure)</t>
  </si>
  <si>
    <t>20 Min Label Pairs (Cat B Positive Pressure)</t>
  </si>
  <si>
    <t>45 Min Label (Cat A Positive Pressure)</t>
  </si>
  <si>
    <t>45 Min Label Pairs (Cat A Positive Pressure)</t>
  </si>
  <si>
    <t>60 Min Label (Cat A Positive Pressure)</t>
  </si>
  <si>
    <t>60 Min Label Pairs (Cat A Positive Pressure)</t>
  </si>
  <si>
    <t>90 Min Label (Cat A Positive Pressure)</t>
  </si>
  <si>
    <t>90 Min Label Pairs (Cat A Positive Pressure)</t>
  </si>
  <si>
    <t>Door Leaf</t>
  </si>
  <si>
    <t>INACTIVE</t>
  </si>
  <si>
    <t>QTY</t>
  </si>
  <si>
    <t>HAND</t>
  </si>
  <si>
    <t>ACTIVE LEAF</t>
  </si>
  <si>
    <t>DESCRIPTION / MARK #</t>
  </si>
  <si>
    <t>INACTIVE LEAF</t>
  </si>
  <si>
    <t>DESCRIPTION/MARK #</t>
  </si>
  <si>
    <t>Model #</t>
  </si>
  <si>
    <t>Manufacturer</t>
  </si>
  <si>
    <t>Lock</t>
  </si>
  <si>
    <t>OTHER HARDWARE</t>
  </si>
  <si>
    <t>Frame</t>
  </si>
  <si>
    <t>Republic</t>
  </si>
  <si>
    <t>Ceco</t>
  </si>
  <si>
    <t>Mesker</t>
  </si>
  <si>
    <t>Pioneer</t>
  </si>
  <si>
    <t>Amweld</t>
  </si>
  <si>
    <t>Steelcraft</t>
  </si>
  <si>
    <t>Curries</t>
  </si>
  <si>
    <t>Fleming</t>
  </si>
  <si>
    <t>Timely</t>
  </si>
  <si>
    <t>Redi Frame</t>
  </si>
  <si>
    <t>Kiwani</t>
  </si>
  <si>
    <t>Stiles</t>
  </si>
  <si>
    <t>Templ #</t>
  </si>
  <si>
    <t>Job Name</t>
  </si>
  <si>
    <t>Date</t>
  </si>
  <si>
    <t>Dead Bolt Mfg &amp; Template #</t>
  </si>
  <si>
    <t>Hardware (description)</t>
  </si>
  <si>
    <t>Act or Inact</t>
  </si>
  <si>
    <t>Deg. of open</t>
  </si>
  <si>
    <t>*Reference Only*</t>
  </si>
  <si>
    <t>MFG</t>
  </si>
  <si>
    <t>Frame Size</t>
  </si>
  <si>
    <t>PreFit Size</t>
  </si>
  <si>
    <t>Company</t>
  </si>
  <si>
    <t>Contact</t>
  </si>
  <si>
    <t>Phone</t>
  </si>
  <si>
    <t>PO#</t>
  </si>
  <si>
    <t>Flush Bolt MFG and Template #</t>
  </si>
  <si>
    <t>Dead Bolt Strike MFG &amp; Template #</t>
  </si>
  <si>
    <t>Strike MFG &amp; Template #</t>
  </si>
  <si>
    <t>Flush Bolt MFG &amp; Template #</t>
  </si>
  <si>
    <t>7"</t>
  </si>
  <si>
    <t>35 1/2"</t>
  </si>
  <si>
    <t>64"</t>
  </si>
  <si>
    <t>36 1/2"</t>
  </si>
  <si>
    <t>66"</t>
  </si>
  <si>
    <t>37 1/2"</t>
  </si>
  <si>
    <t>68"</t>
  </si>
  <si>
    <t>38 1/2"</t>
  </si>
  <si>
    <t>70"</t>
  </si>
  <si>
    <t>28 3/4"</t>
  </si>
  <si>
    <t>50 1/4"</t>
  </si>
  <si>
    <t>72"</t>
  </si>
  <si>
    <t>29 1/4"</t>
  </si>
  <si>
    <t>51 3/4"</t>
  </si>
  <si>
    <t>74"</t>
  </si>
  <si>
    <t>30"</t>
  </si>
  <si>
    <t>53"</t>
  </si>
  <si>
    <t>76"</t>
  </si>
  <si>
    <t>30 3/4"</t>
  </si>
  <si>
    <t>54 1/4"</t>
  </si>
  <si>
    <t>78"</t>
  </si>
  <si>
    <t>31 1/4"</t>
  </si>
  <si>
    <t>55 3/4"</t>
  </si>
  <si>
    <t>80"</t>
  </si>
  <si>
    <t>32"</t>
  </si>
  <si>
    <t>57"</t>
  </si>
  <si>
    <t>82"</t>
  </si>
  <si>
    <r>
      <t>℄</t>
    </r>
    <r>
      <rPr>
        <sz val="12"/>
        <rFont val="Arial Narrow"/>
        <family val="2"/>
      </rPr>
      <t xml:space="preserve"> Dead Bolt </t>
    </r>
  </si>
  <si>
    <r>
      <t xml:space="preserve"> </t>
    </r>
    <r>
      <rPr>
        <sz val="16"/>
        <rFont val="Arial Narrow"/>
        <family val="2"/>
      </rPr>
      <t>℄</t>
    </r>
    <r>
      <rPr>
        <sz val="12"/>
        <rFont val="Arial Narrow"/>
        <family val="2"/>
      </rPr>
      <t xml:space="preserve"> Lock</t>
    </r>
  </si>
  <si>
    <t>¼</t>
  </si>
  <si>
    <t>x</t>
  </si>
  <si>
    <t>Job #</t>
  </si>
  <si>
    <t>Astragal</t>
  </si>
  <si>
    <t>4½ x 4½</t>
  </si>
  <si>
    <t>Square (comm)</t>
  </si>
  <si>
    <t>.134 (comm)</t>
  </si>
  <si>
    <t>ArchCon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</si>
</sst>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\ ??/16"/>
    <numFmt numFmtId="169" formatCode="[$-409]dddd\,\ mmmm\ dd\,\ yyyy"/>
    <numFmt numFmtId="170" formatCode="[$-409]h:mm:ss\ AM/PM"/>
  </numFmts>
  <fonts count="6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name val="Lucida Fax"/>
      <family val="1"/>
    </font>
    <font>
      <sz val="12"/>
      <color indexed="8"/>
      <name val="Lucida Fax"/>
      <family val="1"/>
    </font>
    <font>
      <sz val="11"/>
      <name val="Arial"/>
      <family val="2"/>
    </font>
    <font>
      <sz val="12"/>
      <color indexed="10"/>
      <name val="Arial"/>
      <family val="2"/>
    </font>
    <font>
      <sz val="13"/>
      <color indexed="8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Univers 45 Light"/>
      <family val="0"/>
    </font>
    <font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u val="single"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13" fontId="7" fillId="33" borderId="0" xfId="0" applyNumberFormat="1" applyFont="1" applyFill="1" applyBorder="1" applyAlignment="1">
      <alignment horizontal="center" vertical="center"/>
    </xf>
    <xf numFmtId="13" fontId="7" fillId="33" borderId="0" xfId="0" applyNumberFormat="1" applyFont="1" applyFill="1" applyBorder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8" fillId="33" borderId="1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 applyProtection="1">
      <alignment vertical="center"/>
      <protection locked="0"/>
    </xf>
    <xf numFmtId="14" fontId="6" fillId="33" borderId="0" xfId="0" applyNumberFormat="1" applyFont="1" applyFill="1" applyBorder="1" applyAlignment="1" applyProtection="1">
      <alignment vertical="center"/>
      <protection locked="0"/>
    </xf>
    <xf numFmtId="168" fontId="5" fillId="33" borderId="0" xfId="0" applyNumberFormat="1" applyFont="1" applyFill="1" applyBorder="1" applyAlignment="1">
      <alignment horizontal="left" vertical="center"/>
    </xf>
    <xf numFmtId="0" fontId="5" fillId="33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vertical="center"/>
    </xf>
    <xf numFmtId="0" fontId="11" fillId="33" borderId="14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horizontal="center" vertical="center"/>
    </xf>
    <xf numFmtId="164" fontId="11" fillId="33" borderId="16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>
      <alignment horizontal="left" vertical="center"/>
    </xf>
    <xf numFmtId="0" fontId="11" fillId="33" borderId="16" xfId="0" applyFont="1" applyFill="1" applyBorder="1" applyAlignment="1" applyProtection="1">
      <alignment horizontal="left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>
      <alignment vertical="center"/>
    </xf>
    <xf numFmtId="0" fontId="11" fillId="33" borderId="18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1" fillId="33" borderId="19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14" fontId="12" fillId="33" borderId="10" xfId="0" applyNumberFormat="1" applyFont="1" applyFill="1" applyBorder="1" applyAlignment="1" applyProtection="1">
      <alignment horizontal="center" vertical="center"/>
      <protection locked="0"/>
    </xf>
    <xf numFmtId="14" fontId="13" fillId="0" borderId="10" xfId="0" applyNumberFormat="1" applyFont="1" applyBorder="1" applyAlignment="1" applyProtection="1">
      <alignment vertical="center"/>
      <protection locked="0"/>
    </xf>
    <xf numFmtId="14" fontId="12" fillId="33" borderId="0" xfId="0" applyNumberFormat="1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Border="1" applyAlignment="1" applyProtection="1">
      <alignment vertical="center"/>
      <protection locked="0"/>
    </xf>
    <xf numFmtId="0" fontId="11" fillId="33" borderId="13" xfId="0" applyFont="1" applyFill="1" applyBorder="1" applyAlignment="1">
      <alignment horizontal="center" vertical="center" wrapText="1"/>
    </xf>
    <xf numFmtId="13" fontId="16" fillId="33" borderId="22" xfId="0" applyNumberFormat="1" applyFont="1" applyFill="1" applyBorder="1" applyAlignment="1" applyProtection="1">
      <alignment horizontal="center" shrinkToFit="1"/>
      <protection locked="0"/>
    </xf>
    <xf numFmtId="0" fontId="16" fillId="33" borderId="10" xfId="0" applyFont="1" applyFill="1" applyBorder="1" applyAlignment="1" applyProtection="1">
      <alignment horizontal="center"/>
      <protection locked="0"/>
    </xf>
    <xf numFmtId="0" fontId="16" fillId="33" borderId="23" xfId="0" applyFont="1" applyFill="1" applyBorder="1" applyAlignment="1" applyProtection="1">
      <alignment horizontal="center"/>
      <protection locked="0"/>
    </xf>
    <xf numFmtId="0" fontId="16" fillId="33" borderId="13" xfId="0" applyFont="1" applyFill="1" applyBorder="1" applyAlignment="1" applyProtection="1">
      <alignment horizontal="center"/>
      <protection locked="0"/>
    </xf>
    <xf numFmtId="13" fontId="16" fillId="33" borderId="10" xfId="0" applyNumberFormat="1" applyFont="1" applyFill="1" applyBorder="1" applyAlignment="1" applyProtection="1">
      <alignment horizontal="center" shrinkToFit="1"/>
      <protection locked="0"/>
    </xf>
    <xf numFmtId="0" fontId="16" fillId="33" borderId="14" xfId="0" applyFont="1" applyFill="1" applyBorder="1" applyAlignment="1" applyProtection="1">
      <alignment/>
      <protection locked="0"/>
    </xf>
    <xf numFmtId="13" fontId="16" fillId="33" borderId="13" xfId="0" applyNumberFormat="1" applyFont="1" applyFill="1" applyBorder="1" applyAlignment="1" applyProtection="1">
      <alignment horizontal="center" shrinkToFit="1"/>
      <protection locked="0"/>
    </xf>
    <xf numFmtId="0" fontId="16" fillId="33" borderId="19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 applyProtection="1">
      <alignment horizontal="center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0" fontId="16" fillId="33" borderId="14" xfId="0" applyFont="1" applyFill="1" applyBorder="1" applyAlignment="1" applyProtection="1">
      <alignment horizontal="center" vertical="center" wrapText="1"/>
      <protection locked="0"/>
    </xf>
    <xf numFmtId="0" fontId="16" fillId="33" borderId="18" xfId="0" applyFont="1" applyFill="1" applyBorder="1" applyAlignment="1" applyProtection="1">
      <alignment horizontal="center"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16" fillId="33" borderId="19" xfId="0" applyFont="1" applyFill="1" applyBorder="1" applyAlignment="1" applyProtection="1">
      <alignment horizontal="center" vertical="center" wrapText="1"/>
      <protection locked="0"/>
    </xf>
    <xf numFmtId="0" fontId="16" fillId="33" borderId="11" xfId="0" applyFont="1" applyFill="1" applyBorder="1" applyAlignment="1" applyProtection="1">
      <alignment horizontal="center" vertical="center" wrapText="1" shrinkToFit="1"/>
      <protection locked="0"/>
    </xf>
    <xf numFmtId="0" fontId="16" fillId="33" borderId="10" xfId="0" applyFont="1" applyFill="1" applyBorder="1" applyAlignment="1" applyProtection="1">
      <alignment horizontal="center" vertical="center" wrapText="1" shrinkToFit="1"/>
      <protection locked="0"/>
    </xf>
    <xf numFmtId="0" fontId="16" fillId="33" borderId="14" xfId="0" applyFont="1" applyFill="1" applyBorder="1" applyAlignment="1" applyProtection="1">
      <alignment horizontal="center" vertical="center" wrapText="1" shrinkToFit="1"/>
      <protection locked="0"/>
    </xf>
    <xf numFmtId="0" fontId="16" fillId="33" borderId="18" xfId="0" applyFont="1" applyFill="1" applyBorder="1" applyAlignment="1" applyProtection="1">
      <alignment horizontal="center" vertical="center" wrapText="1" shrinkToFit="1"/>
      <protection locked="0"/>
    </xf>
    <xf numFmtId="0" fontId="16" fillId="33" borderId="13" xfId="0" applyFont="1" applyFill="1" applyBorder="1" applyAlignment="1" applyProtection="1">
      <alignment horizontal="center" vertical="center" wrapText="1" shrinkToFit="1"/>
      <protection locked="0"/>
    </xf>
    <xf numFmtId="0" fontId="16" fillId="33" borderId="19" xfId="0" applyFont="1" applyFill="1" applyBorder="1" applyAlignment="1" applyProtection="1">
      <alignment horizontal="center" vertical="center" wrapText="1" shrinkToFit="1"/>
      <protection locked="0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 applyProtection="1">
      <alignment/>
      <protection locked="0"/>
    </xf>
    <xf numFmtId="0" fontId="16" fillId="33" borderId="13" xfId="0" applyFont="1" applyFill="1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 horizontal="center"/>
      <protection locked="0"/>
    </xf>
    <xf numFmtId="0" fontId="18" fillId="33" borderId="14" xfId="0" applyFont="1" applyFill="1" applyBorder="1" applyAlignment="1" applyProtection="1">
      <alignment horizontal="center"/>
      <protection locked="0"/>
    </xf>
    <xf numFmtId="0" fontId="21" fillId="33" borderId="13" xfId="0" applyFont="1" applyFill="1" applyBorder="1" applyAlignment="1" applyProtection="1">
      <alignment horizontal="center"/>
      <protection locked="0"/>
    </xf>
    <xf numFmtId="0" fontId="18" fillId="33" borderId="19" xfId="0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33" borderId="28" xfId="0" applyFont="1" applyFill="1" applyBorder="1" applyAlignment="1" applyProtection="1">
      <alignment horizontal="center" vertical="center"/>
      <protection locked="0"/>
    </xf>
    <xf numFmtId="0" fontId="16" fillId="33" borderId="29" xfId="0" applyFont="1" applyFill="1" applyBorder="1" applyAlignment="1" applyProtection="1">
      <alignment horizontal="center" vertical="center"/>
      <protection locked="0"/>
    </xf>
    <xf numFmtId="0" fontId="16" fillId="33" borderId="3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49" fontId="14" fillId="33" borderId="11" xfId="0" applyNumberFormat="1" applyFont="1" applyFill="1" applyBorder="1" applyAlignment="1" applyProtection="1">
      <alignment horizontal="center" vertical="center"/>
      <protection locked="0"/>
    </xf>
    <xf numFmtId="49" fontId="14" fillId="33" borderId="10" xfId="0" applyNumberFormat="1" applyFont="1" applyFill="1" applyBorder="1" applyAlignment="1" applyProtection="1">
      <alignment horizontal="center" vertical="center"/>
      <protection locked="0"/>
    </xf>
    <xf numFmtId="49" fontId="14" fillId="33" borderId="14" xfId="0" applyNumberFormat="1" applyFont="1" applyFill="1" applyBorder="1" applyAlignment="1" applyProtection="1">
      <alignment horizontal="center" vertical="center"/>
      <protection locked="0"/>
    </xf>
    <xf numFmtId="49" fontId="14" fillId="33" borderId="18" xfId="0" applyNumberFormat="1" applyFont="1" applyFill="1" applyBorder="1" applyAlignment="1" applyProtection="1">
      <alignment horizontal="center" vertical="center"/>
      <protection locked="0"/>
    </xf>
    <xf numFmtId="49" fontId="14" fillId="33" borderId="13" xfId="0" applyNumberFormat="1" applyFont="1" applyFill="1" applyBorder="1" applyAlignment="1" applyProtection="1">
      <alignment horizontal="center" vertical="center"/>
      <protection locked="0"/>
    </xf>
    <xf numFmtId="49" fontId="14" fillId="33" borderId="19" xfId="0" applyNumberFormat="1" applyFont="1" applyFill="1" applyBorder="1" applyAlignment="1" applyProtection="1">
      <alignment horizontal="center" vertical="center"/>
      <protection locked="0"/>
    </xf>
    <xf numFmtId="13" fontId="16" fillId="33" borderId="11" xfId="0" applyNumberFormat="1" applyFont="1" applyFill="1" applyBorder="1" applyAlignment="1" applyProtection="1">
      <alignment horizontal="center" vertical="center"/>
      <protection locked="0"/>
    </xf>
    <xf numFmtId="13" fontId="16" fillId="33" borderId="10" xfId="0" applyNumberFormat="1" applyFont="1" applyFill="1" applyBorder="1" applyAlignment="1" applyProtection="1">
      <alignment horizontal="center" vertical="center"/>
      <protection locked="0"/>
    </xf>
    <xf numFmtId="13" fontId="16" fillId="33" borderId="14" xfId="0" applyNumberFormat="1" applyFont="1" applyFill="1" applyBorder="1" applyAlignment="1" applyProtection="1">
      <alignment horizontal="center" vertical="center"/>
      <protection locked="0"/>
    </xf>
    <xf numFmtId="13" fontId="16" fillId="33" borderId="18" xfId="0" applyNumberFormat="1" applyFont="1" applyFill="1" applyBorder="1" applyAlignment="1" applyProtection="1">
      <alignment horizontal="center" vertical="center"/>
      <protection locked="0"/>
    </xf>
    <xf numFmtId="13" fontId="16" fillId="33" borderId="13" xfId="0" applyNumberFormat="1" applyFont="1" applyFill="1" applyBorder="1" applyAlignment="1" applyProtection="1">
      <alignment horizontal="center" vertical="center"/>
      <protection locked="0"/>
    </xf>
    <xf numFmtId="13" fontId="16" fillId="33" borderId="19" xfId="0" applyNumberFormat="1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6" fillId="33" borderId="18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16" fillId="33" borderId="19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11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11" fillId="33" borderId="15" xfId="0" applyFont="1" applyFill="1" applyBorder="1" applyAlignment="1" applyProtection="1">
      <alignment horizontal="center" vertical="center" wrapText="1"/>
      <protection locked="0"/>
    </xf>
    <xf numFmtId="0" fontId="11" fillId="33" borderId="18" xfId="0" applyFont="1" applyFill="1" applyBorder="1" applyAlignment="1" applyProtection="1">
      <alignment horizontal="center" vertical="center" wrapText="1"/>
      <protection locked="0"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14" fillId="33" borderId="18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>
      <alignment horizontal="center" vertical="center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11" fillId="33" borderId="30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1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18" fillId="0" borderId="34" xfId="0" applyFont="1" applyFill="1" applyBorder="1" applyAlignment="1" applyProtection="1">
      <alignment horizontal="center" vertical="center"/>
      <protection locked="0"/>
    </xf>
    <xf numFmtId="0" fontId="18" fillId="34" borderId="35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20" fillId="0" borderId="29" xfId="0" applyFont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6" fillId="35" borderId="28" xfId="0" applyFont="1" applyFill="1" applyBorder="1" applyAlignment="1">
      <alignment horizontal="center"/>
    </xf>
    <xf numFmtId="0" fontId="16" fillId="35" borderId="29" xfId="0" applyFont="1" applyFill="1" applyBorder="1" applyAlignment="1">
      <alignment horizontal="center"/>
    </xf>
    <xf numFmtId="0" fontId="16" fillId="35" borderId="30" xfId="0" applyFont="1" applyFill="1" applyBorder="1" applyAlignment="1">
      <alignment horizontal="center"/>
    </xf>
    <xf numFmtId="0" fontId="11" fillId="0" borderId="15" xfId="0" applyFont="1" applyBorder="1" applyAlignment="1">
      <alignment horizontal="left" vertical="center"/>
    </xf>
    <xf numFmtId="0" fontId="18" fillId="36" borderId="37" xfId="0" applyFont="1" applyFill="1" applyBorder="1" applyAlignment="1">
      <alignment horizontal="center" vertical="center"/>
    </xf>
    <xf numFmtId="0" fontId="18" fillId="36" borderId="38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left" vertical="center"/>
    </xf>
    <xf numFmtId="0" fontId="65" fillId="33" borderId="0" xfId="0" applyFont="1" applyFill="1" applyBorder="1" applyAlignment="1">
      <alignment horizontal="left" vertical="center"/>
    </xf>
    <xf numFmtId="13" fontId="65" fillId="33" borderId="0" xfId="0" applyNumberFormat="1" applyFont="1" applyFill="1" applyBorder="1" applyAlignment="1">
      <alignment horizontal="left" vertical="center"/>
    </xf>
    <xf numFmtId="0" fontId="66" fillId="33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168" fontId="65" fillId="33" borderId="0" xfId="0" applyNumberFormat="1" applyFont="1" applyFill="1" applyBorder="1" applyAlignment="1">
      <alignment horizontal="left" vertical="center"/>
    </xf>
    <xf numFmtId="13" fontId="65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152400</xdr:rowOff>
    </xdr:from>
    <xdr:to>
      <xdr:col>2</xdr:col>
      <xdr:colOff>0</xdr:colOff>
      <xdr:row>31</xdr:row>
      <xdr:rowOff>19050</xdr:rowOff>
    </xdr:to>
    <xdr:sp>
      <xdr:nvSpPr>
        <xdr:cNvPr id="1" name="Rectangle 1057"/>
        <xdr:cNvSpPr>
          <a:spLocks/>
        </xdr:cNvSpPr>
      </xdr:nvSpPr>
      <xdr:spPr>
        <a:xfrm>
          <a:off x="180975" y="2819400"/>
          <a:ext cx="180975" cy="31051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15</xdr:row>
      <xdr:rowOff>123825</xdr:rowOff>
    </xdr:from>
    <xdr:to>
      <xdr:col>2</xdr:col>
      <xdr:colOff>0</xdr:colOff>
      <xdr:row>17</xdr:row>
      <xdr:rowOff>142875</xdr:rowOff>
    </xdr:to>
    <xdr:sp>
      <xdr:nvSpPr>
        <xdr:cNvPr id="2" name="Rectangle 1058"/>
        <xdr:cNvSpPr>
          <a:spLocks/>
        </xdr:cNvSpPr>
      </xdr:nvSpPr>
      <xdr:spPr>
        <a:xfrm>
          <a:off x="257175" y="2981325"/>
          <a:ext cx="1047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19</xdr:row>
      <xdr:rowOff>19050</xdr:rowOff>
    </xdr:from>
    <xdr:to>
      <xdr:col>2</xdr:col>
      <xdr:colOff>0</xdr:colOff>
      <xdr:row>21</xdr:row>
      <xdr:rowOff>57150</xdr:rowOff>
    </xdr:to>
    <xdr:sp>
      <xdr:nvSpPr>
        <xdr:cNvPr id="3" name="Rectangle 1059"/>
        <xdr:cNvSpPr>
          <a:spLocks/>
        </xdr:cNvSpPr>
      </xdr:nvSpPr>
      <xdr:spPr>
        <a:xfrm>
          <a:off x="257175" y="3638550"/>
          <a:ext cx="1047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22</xdr:row>
      <xdr:rowOff>76200</xdr:rowOff>
    </xdr:from>
    <xdr:to>
      <xdr:col>2</xdr:col>
      <xdr:colOff>0</xdr:colOff>
      <xdr:row>24</xdr:row>
      <xdr:rowOff>95250</xdr:rowOff>
    </xdr:to>
    <xdr:sp>
      <xdr:nvSpPr>
        <xdr:cNvPr id="4" name="Rectangle 1060"/>
        <xdr:cNvSpPr>
          <a:spLocks/>
        </xdr:cNvSpPr>
      </xdr:nvSpPr>
      <xdr:spPr>
        <a:xfrm>
          <a:off x="257175" y="4267200"/>
          <a:ext cx="1047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152400</xdr:rowOff>
    </xdr:from>
    <xdr:to>
      <xdr:col>2</xdr:col>
      <xdr:colOff>0</xdr:colOff>
      <xdr:row>27</xdr:row>
      <xdr:rowOff>171450</xdr:rowOff>
    </xdr:to>
    <xdr:sp>
      <xdr:nvSpPr>
        <xdr:cNvPr id="5" name="Rectangle 1061"/>
        <xdr:cNvSpPr>
          <a:spLocks/>
        </xdr:cNvSpPr>
      </xdr:nvSpPr>
      <xdr:spPr>
        <a:xfrm>
          <a:off x="257175" y="4914900"/>
          <a:ext cx="1047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123825</xdr:rowOff>
    </xdr:from>
    <xdr:to>
      <xdr:col>2</xdr:col>
      <xdr:colOff>161925</xdr:colOff>
      <xdr:row>30</xdr:row>
      <xdr:rowOff>57150</xdr:rowOff>
    </xdr:to>
    <xdr:sp>
      <xdr:nvSpPr>
        <xdr:cNvPr id="6" name="Line 19"/>
        <xdr:cNvSpPr>
          <a:spLocks/>
        </xdr:cNvSpPr>
      </xdr:nvSpPr>
      <xdr:spPr>
        <a:xfrm flipH="1" flipV="1">
          <a:off x="209550" y="5267325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27</xdr:row>
      <xdr:rowOff>95250</xdr:rowOff>
    </xdr:from>
    <xdr:to>
      <xdr:col>1</xdr:col>
      <xdr:colOff>95250</xdr:colOff>
      <xdr:row>27</xdr:row>
      <xdr:rowOff>95250</xdr:rowOff>
    </xdr:to>
    <xdr:sp>
      <xdr:nvSpPr>
        <xdr:cNvPr id="7" name="Line 20"/>
        <xdr:cNvSpPr>
          <a:spLocks/>
        </xdr:cNvSpPr>
      </xdr:nvSpPr>
      <xdr:spPr>
        <a:xfrm flipV="1">
          <a:off x="161925" y="5238750"/>
          <a:ext cx="114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12</xdr:row>
      <xdr:rowOff>104775</xdr:rowOff>
    </xdr:from>
    <xdr:to>
      <xdr:col>41</xdr:col>
      <xdr:colOff>76200</xdr:colOff>
      <xdr:row>30</xdr:row>
      <xdr:rowOff>38100</xdr:rowOff>
    </xdr:to>
    <xdr:grpSp>
      <xdr:nvGrpSpPr>
        <xdr:cNvPr id="8" name="Group 109"/>
        <xdr:cNvGrpSpPr>
          <a:grpSpLocks/>
        </xdr:cNvGrpSpPr>
      </xdr:nvGrpSpPr>
      <xdr:grpSpPr>
        <a:xfrm>
          <a:off x="7200900" y="2390775"/>
          <a:ext cx="285750" cy="3362325"/>
          <a:chOff x="1584" y="720"/>
          <a:chExt cx="240" cy="2448"/>
        </a:xfrm>
        <a:solidFill>
          <a:srgbClr val="FFFFFF"/>
        </a:solidFill>
      </xdr:grpSpPr>
      <xdr:sp>
        <xdr:nvSpPr>
          <xdr:cNvPr id="9" name="Rectangle 110"/>
          <xdr:cNvSpPr>
            <a:spLocks/>
          </xdr:cNvSpPr>
        </xdr:nvSpPr>
        <xdr:spPr>
          <a:xfrm>
            <a:off x="1584" y="720"/>
            <a:ext cx="240" cy="244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1"/>
          <xdr:cNvSpPr>
            <a:spLocks/>
          </xdr:cNvSpPr>
        </xdr:nvSpPr>
        <xdr:spPr>
          <a:xfrm>
            <a:off x="1650" y="2103"/>
            <a:ext cx="109" cy="2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2"/>
          <xdr:cNvSpPr>
            <a:spLocks/>
          </xdr:cNvSpPr>
        </xdr:nvSpPr>
        <xdr:spPr>
          <a:xfrm>
            <a:off x="1650" y="1692"/>
            <a:ext cx="109" cy="2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13"/>
          <xdr:cNvSpPr>
            <a:spLocks/>
          </xdr:cNvSpPr>
        </xdr:nvSpPr>
        <xdr:spPr>
          <a:xfrm>
            <a:off x="1659" y="720"/>
            <a:ext cx="96" cy="3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14"/>
          <xdr:cNvSpPr>
            <a:spLocks/>
          </xdr:cNvSpPr>
        </xdr:nvSpPr>
        <xdr:spPr>
          <a:xfrm>
            <a:off x="1656" y="2832"/>
            <a:ext cx="96" cy="3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47625</xdr:rowOff>
    </xdr:from>
    <xdr:to>
      <xdr:col>19</xdr:col>
      <xdr:colOff>9525</xdr:colOff>
      <xdr:row>39</xdr:row>
      <xdr:rowOff>57150</xdr:rowOff>
    </xdr:to>
    <xdr:grpSp>
      <xdr:nvGrpSpPr>
        <xdr:cNvPr id="14" name="Group 740"/>
        <xdr:cNvGrpSpPr>
          <a:grpSpLocks/>
        </xdr:cNvGrpSpPr>
      </xdr:nvGrpSpPr>
      <xdr:grpSpPr>
        <a:xfrm>
          <a:off x="0" y="6143625"/>
          <a:ext cx="3438525" cy="1343025"/>
          <a:chOff x="1344" y="1056"/>
          <a:chExt cx="3024" cy="1617"/>
        </a:xfrm>
        <a:solidFill>
          <a:srgbClr val="FFFFFF"/>
        </a:solidFill>
      </xdr:grpSpPr>
      <xdr:sp>
        <xdr:nvSpPr>
          <xdr:cNvPr id="15" name="AutoShape 741"/>
          <xdr:cNvSpPr>
            <a:spLocks noChangeAspect="1"/>
          </xdr:cNvSpPr>
        </xdr:nvSpPr>
        <xdr:spPr>
          <a:xfrm>
            <a:off x="1344" y="1056"/>
            <a:ext cx="3024" cy="15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742"/>
          <xdr:cNvSpPr>
            <a:spLocks/>
          </xdr:cNvSpPr>
        </xdr:nvSpPr>
        <xdr:spPr>
          <a:xfrm>
            <a:off x="1544" y="2092"/>
            <a:ext cx="284" cy="208"/>
          </a:xfrm>
          <a:custGeom>
            <a:pathLst>
              <a:path h="183" w="212">
                <a:moveTo>
                  <a:pt x="7" y="0"/>
                </a:moveTo>
                <a:lnTo>
                  <a:pt x="212" y="166"/>
                </a:lnTo>
                <a:lnTo>
                  <a:pt x="205" y="183"/>
                </a:lnTo>
                <a:lnTo>
                  <a:pt x="0" y="14"/>
                </a:lnTo>
                <a:lnTo>
                  <a:pt x="7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743"/>
          <xdr:cNvSpPr>
            <a:spLocks/>
          </xdr:cNvSpPr>
        </xdr:nvSpPr>
        <xdr:spPr>
          <a:xfrm flipH="1">
            <a:off x="1797" y="2286"/>
            <a:ext cx="2" cy="4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744"/>
          <xdr:cNvSpPr>
            <a:spLocks/>
          </xdr:cNvSpPr>
        </xdr:nvSpPr>
        <xdr:spPr>
          <a:xfrm>
            <a:off x="1793" y="2280"/>
            <a:ext cx="1" cy="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745"/>
          <xdr:cNvSpPr>
            <a:spLocks/>
          </xdr:cNvSpPr>
        </xdr:nvSpPr>
        <xdr:spPr>
          <a:xfrm>
            <a:off x="1783" y="2286"/>
            <a:ext cx="16" cy="14"/>
          </a:xfrm>
          <a:custGeom>
            <a:pathLst>
              <a:path h="12" w="12">
                <a:moveTo>
                  <a:pt x="0" y="2"/>
                </a:moveTo>
                <a:lnTo>
                  <a:pt x="0" y="0"/>
                </a:lnTo>
                <a:lnTo>
                  <a:pt x="3" y="0"/>
                </a:lnTo>
                <a:lnTo>
                  <a:pt x="5" y="0"/>
                </a:lnTo>
                <a:lnTo>
                  <a:pt x="7" y="2"/>
                </a:lnTo>
                <a:lnTo>
                  <a:pt x="10" y="4"/>
                </a:lnTo>
                <a:lnTo>
                  <a:pt x="12" y="4"/>
                </a:lnTo>
                <a:lnTo>
                  <a:pt x="12" y="7"/>
                </a:lnTo>
                <a:lnTo>
                  <a:pt x="12" y="9"/>
                </a:lnTo>
                <a:lnTo>
                  <a:pt x="12" y="12"/>
                </a:lnTo>
                <a:lnTo>
                  <a:pt x="10" y="12"/>
                </a:lnTo>
                <a:lnTo>
                  <a:pt x="7" y="12"/>
                </a:lnTo>
                <a:lnTo>
                  <a:pt x="5" y="12"/>
                </a:lnTo>
                <a:lnTo>
                  <a:pt x="5" y="9"/>
                </a:lnTo>
                <a:lnTo>
                  <a:pt x="3" y="9"/>
                </a:lnTo>
                <a:lnTo>
                  <a:pt x="3" y="7"/>
                </a:lnTo>
                <a:lnTo>
                  <a:pt x="3" y="4"/>
                </a:lnTo>
                <a:lnTo>
                  <a:pt x="0" y="4"/>
                </a:lnTo>
                <a:lnTo>
                  <a:pt x="0" y="2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746"/>
          <xdr:cNvSpPr>
            <a:spLocks/>
          </xdr:cNvSpPr>
        </xdr:nvSpPr>
        <xdr:spPr>
          <a:xfrm>
            <a:off x="1803" y="2246"/>
            <a:ext cx="16" cy="19"/>
          </a:xfrm>
          <a:custGeom>
            <a:pathLst>
              <a:path h="17" w="11">
                <a:moveTo>
                  <a:pt x="0" y="3"/>
                </a:moveTo>
                <a:lnTo>
                  <a:pt x="0" y="3"/>
                </a:lnTo>
                <a:lnTo>
                  <a:pt x="0" y="5"/>
                </a:lnTo>
                <a:lnTo>
                  <a:pt x="0" y="7"/>
                </a:lnTo>
                <a:lnTo>
                  <a:pt x="0" y="10"/>
                </a:lnTo>
                <a:lnTo>
                  <a:pt x="2" y="12"/>
                </a:lnTo>
                <a:lnTo>
                  <a:pt x="4" y="12"/>
                </a:lnTo>
                <a:lnTo>
                  <a:pt x="4" y="14"/>
                </a:lnTo>
                <a:lnTo>
                  <a:pt x="7" y="14"/>
                </a:lnTo>
                <a:lnTo>
                  <a:pt x="9" y="17"/>
                </a:lnTo>
                <a:lnTo>
                  <a:pt x="11" y="14"/>
                </a:lnTo>
                <a:lnTo>
                  <a:pt x="11" y="12"/>
                </a:lnTo>
                <a:lnTo>
                  <a:pt x="11" y="10"/>
                </a:lnTo>
                <a:lnTo>
                  <a:pt x="11" y="7"/>
                </a:lnTo>
                <a:lnTo>
                  <a:pt x="9" y="7"/>
                </a:lnTo>
                <a:lnTo>
                  <a:pt x="9" y="5"/>
                </a:lnTo>
                <a:lnTo>
                  <a:pt x="7" y="3"/>
                </a:lnTo>
                <a:lnTo>
                  <a:pt x="4" y="3"/>
                </a:lnTo>
                <a:lnTo>
                  <a:pt x="4" y="0"/>
                </a:lnTo>
                <a:lnTo>
                  <a:pt x="2" y="0"/>
                </a:lnTo>
                <a:lnTo>
                  <a:pt x="0" y="0"/>
                </a:lnTo>
                <a:lnTo>
                  <a:pt x="0" y="3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747"/>
          <xdr:cNvSpPr>
            <a:spLocks/>
          </xdr:cNvSpPr>
        </xdr:nvSpPr>
        <xdr:spPr>
          <a:xfrm flipV="1">
            <a:off x="1803" y="2257"/>
            <a:ext cx="2" cy="8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748"/>
          <xdr:cNvSpPr>
            <a:spLocks/>
          </xdr:cNvSpPr>
        </xdr:nvSpPr>
        <xdr:spPr>
          <a:xfrm flipV="1">
            <a:off x="1809" y="2261"/>
            <a:ext cx="4" cy="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749"/>
          <xdr:cNvSpPr>
            <a:spLocks/>
          </xdr:cNvSpPr>
        </xdr:nvSpPr>
        <xdr:spPr>
          <a:xfrm>
            <a:off x="2136" y="2092"/>
            <a:ext cx="284" cy="208"/>
          </a:xfrm>
          <a:custGeom>
            <a:pathLst>
              <a:path h="183" w="212">
                <a:moveTo>
                  <a:pt x="205" y="0"/>
                </a:moveTo>
                <a:lnTo>
                  <a:pt x="0" y="166"/>
                </a:lnTo>
                <a:lnTo>
                  <a:pt x="4" y="183"/>
                </a:lnTo>
                <a:lnTo>
                  <a:pt x="212" y="14"/>
                </a:lnTo>
                <a:lnTo>
                  <a:pt x="205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750"/>
          <xdr:cNvSpPr>
            <a:spLocks/>
          </xdr:cNvSpPr>
        </xdr:nvSpPr>
        <xdr:spPr>
          <a:xfrm>
            <a:off x="2164" y="2286"/>
            <a:ext cx="3" cy="4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751"/>
          <xdr:cNvSpPr>
            <a:spLocks/>
          </xdr:cNvSpPr>
        </xdr:nvSpPr>
        <xdr:spPr>
          <a:xfrm>
            <a:off x="2171" y="2280"/>
            <a:ext cx="3" cy="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752"/>
          <xdr:cNvSpPr>
            <a:spLocks/>
          </xdr:cNvSpPr>
        </xdr:nvSpPr>
        <xdr:spPr>
          <a:xfrm>
            <a:off x="2164" y="2286"/>
            <a:ext cx="19" cy="14"/>
          </a:xfrm>
          <a:custGeom>
            <a:pathLst>
              <a:path h="12" w="14">
                <a:moveTo>
                  <a:pt x="14" y="2"/>
                </a:moveTo>
                <a:lnTo>
                  <a:pt x="12" y="0"/>
                </a:lnTo>
                <a:lnTo>
                  <a:pt x="9" y="0"/>
                </a:lnTo>
                <a:lnTo>
                  <a:pt x="7" y="0"/>
                </a:lnTo>
                <a:lnTo>
                  <a:pt x="5" y="2"/>
                </a:lnTo>
                <a:lnTo>
                  <a:pt x="5" y="4"/>
                </a:lnTo>
                <a:lnTo>
                  <a:pt x="2" y="4"/>
                </a:lnTo>
                <a:lnTo>
                  <a:pt x="0" y="4"/>
                </a:lnTo>
                <a:lnTo>
                  <a:pt x="0" y="7"/>
                </a:lnTo>
                <a:lnTo>
                  <a:pt x="0" y="9"/>
                </a:lnTo>
                <a:lnTo>
                  <a:pt x="0" y="12"/>
                </a:lnTo>
                <a:lnTo>
                  <a:pt x="2" y="12"/>
                </a:lnTo>
                <a:lnTo>
                  <a:pt x="5" y="12"/>
                </a:lnTo>
                <a:lnTo>
                  <a:pt x="7" y="12"/>
                </a:lnTo>
                <a:lnTo>
                  <a:pt x="9" y="9"/>
                </a:lnTo>
                <a:lnTo>
                  <a:pt x="9" y="7"/>
                </a:lnTo>
                <a:lnTo>
                  <a:pt x="12" y="4"/>
                </a:lnTo>
                <a:lnTo>
                  <a:pt x="14" y="4"/>
                </a:lnTo>
                <a:lnTo>
                  <a:pt x="14" y="2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753"/>
          <xdr:cNvSpPr>
            <a:spLocks/>
          </xdr:cNvSpPr>
        </xdr:nvSpPr>
        <xdr:spPr>
          <a:xfrm>
            <a:off x="2145" y="2246"/>
            <a:ext cx="19" cy="19"/>
          </a:xfrm>
          <a:custGeom>
            <a:pathLst>
              <a:path h="17" w="14">
                <a:moveTo>
                  <a:pt x="14" y="3"/>
                </a:moveTo>
                <a:lnTo>
                  <a:pt x="14" y="3"/>
                </a:lnTo>
                <a:lnTo>
                  <a:pt x="14" y="5"/>
                </a:lnTo>
                <a:lnTo>
                  <a:pt x="11" y="7"/>
                </a:lnTo>
                <a:lnTo>
                  <a:pt x="11" y="10"/>
                </a:lnTo>
                <a:lnTo>
                  <a:pt x="11" y="12"/>
                </a:lnTo>
                <a:lnTo>
                  <a:pt x="9" y="12"/>
                </a:lnTo>
                <a:lnTo>
                  <a:pt x="7" y="14"/>
                </a:lnTo>
                <a:lnTo>
                  <a:pt x="4" y="14"/>
                </a:lnTo>
                <a:lnTo>
                  <a:pt x="4" y="17"/>
                </a:lnTo>
                <a:lnTo>
                  <a:pt x="2" y="17"/>
                </a:lnTo>
                <a:lnTo>
                  <a:pt x="2" y="14"/>
                </a:lnTo>
                <a:lnTo>
                  <a:pt x="0" y="14"/>
                </a:lnTo>
                <a:lnTo>
                  <a:pt x="0" y="12"/>
                </a:lnTo>
                <a:lnTo>
                  <a:pt x="0" y="10"/>
                </a:lnTo>
                <a:lnTo>
                  <a:pt x="2" y="7"/>
                </a:lnTo>
                <a:lnTo>
                  <a:pt x="2" y="5"/>
                </a:lnTo>
                <a:lnTo>
                  <a:pt x="4" y="5"/>
                </a:lnTo>
                <a:lnTo>
                  <a:pt x="4" y="3"/>
                </a:lnTo>
                <a:lnTo>
                  <a:pt x="7" y="3"/>
                </a:lnTo>
                <a:lnTo>
                  <a:pt x="7" y="0"/>
                </a:lnTo>
                <a:lnTo>
                  <a:pt x="9" y="0"/>
                </a:lnTo>
                <a:lnTo>
                  <a:pt x="11" y="0"/>
                </a:lnTo>
                <a:lnTo>
                  <a:pt x="11" y="3"/>
                </a:lnTo>
                <a:lnTo>
                  <a:pt x="14" y="3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754"/>
          <xdr:cNvSpPr>
            <a:spLocks/>
          </xdr:cNvSpPr>
        </xdr:nvSpPr>
        <xdr:spPr>
          <a:xfrm flipV="1">
            <a:off x="2160" y="2257"/>
            <a:ext cx="1" cy="8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755"/>
          <xdr:cNvSpPr>
            <a:spLocks/>
          </xdr:cNvSpPr>
        </xdr:nvSpPr>
        <xdr:spPr>
          <a:xfrm flipV="1">
            <a:off x="2155" y="2261"/>
            <a:ext cx="1" cy="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756"/>
          <xdr:cNvSpPr>
            <a:spLocks/>
          </xdr:cNvSpPr>
        </xdr:nvSpPr>
        <xdr:spPr>
          <a:xfrm>
            <a:off x="2664" y="2092"/>
            <a:ext cx="307" cy="208"/>
          </a:xfrm>
          <a:custGeom>
            <a:pathLst>
              <a:path h="183" w="229">
                <a:moveTo>
                  <a:pt x="5" y="0"/>
                </a:moveTo>
                <a:lnTo>
                  <a:pt x="229" y="166"/>
                </a:lnTo>
                <a:lnTo>
                  <a:pt x="222" y="183"/>
                </a:lnTo>
                <a:lnTo>
                  <a:pt x="0" y="14"/>
                </a:lnTo>
                <a:lnTo>
                  <a:pt x="5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757"/>
          <xdr:cNvSpPr>
            <a:spLocks/>
          </xdr:cNvSpPr>
        </xdr:nvSpPr>
        <xdr:spPr>
          <a:xfrm flipH="1">
            <a:off x="2933" y="2286"/>
            <a:ext cx="7" cy="4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758"/>
          <xdr:cNvSpPr>
            <a:spLocks/>
          </xdr:cNvSpPr>
        </xdr:nvSpPr>
        <xdr:spPr>
          <a:xfrm flipH="1">
            <a:off x="2927" y="2280"/>
            <a:ext cx="6" cy="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759"/>
          <xdr:cNvSpPr>
            <a:spLocks/>
          </xdr:cNvSpPr>
        </xdr:nvSpPr>
        <xdr:spPr>
          <a:xfrm>
            <a:off x="2920" y="2286"/>
            <a:ext cx="20" cy="14"/>
          </a:xfrm>
          <a:custGeom>
            <a:pathLst>
              <a:path h="12" w="15">
                <a:moveTo>
                  <a:pt x="0" y="2"/>
                </a:moveTo>
                <a:lnTo>
                  <a:pt x="0" y="0"/>
                </a:lnTo>
                <a:lnTo>
                  <a:pt x="3" y="0"/>
                </a:lnTo>
                <a:lnTo>
                  <a:pt x="5" y="0"/>
                </a:lnTo>
                <a:lnTo>
                  <a:pt x="8" y="2"/>
                </a:lnTo>
                <a:lnTo>
                  <a:pt x="10" y="2"/>
                </a:lnTo>
                <a:lnTo>
                  <a:pt x="10" y="4"/>
                </a:lnTo>
                <a:lnTo>
                  <a:pt x="12" y="4"/>
                </a:lnTo>
                <a:lnTo>
                  <a:pt x="15" y="7"/>
                </a:lnTo>
                <a:lnTo>
                  <a:pt x="15" y="9"/>
                </a:lnTo>
                <a:lnTo>
                  <a:pt x="15" y="12"/>
                </a:lnTo>
                <a:lnTo>
                  <a:pt x="12" y="12"/>
                </a:lnTo>
                <a:lnTo>
                  <a:pt x="10" y="12"/>
                </a:lnTo>
                <a:lnTo>
                  <a:pt x="8" y="12"/>
                </a:lnTo>
                <a:lnTo>
                  <a:pt x="5" y="12"/>
                </a:lnTo>
                <a:lnTo>
                  <a:pt x="5" y="9"/>
                </a:lnTo>
                <a:lnTo>
                  <a:pt x="3" y="7"/>
                </a:lnTo>
                <a:lnTo>
                  <a:pt x="0" y="4"/>
                </a:lnTo>
                <a:lnTo>
                  <a:pt x="0" y="2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760"/>
          <xdr:cNvSpPr>
            <a:spLocks/>
          </xdr:cNvSpPr>
        </xdr:nvSpPr>
        <xdr:spPr>
          <a:xfrm>
            <a:off x="2940" y="2246"/>
            <a:ext cx="19" cy="19"/>
          </a:xfrm>
          <a:custGeom>
            <a:pathLst>
              <a:path h="17" w="14">
                <a:moveTo>
                  <a:pt x="2" y="3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2" y="7"/>
                </a:lnTo>
                <a:lnTo>
                  <a:pt x="2" y="10"/>
                </a:lnTo>
                <a:lnTo>
                  <a:pt x="4" y="12"/>
                </a:lnTo>
                <a:lnTo>
                  <a:pt x="7" y="12"/>
                </a:lnTo>
                <a:lnTo>
                  <a:pt x="7" y="14"/>
                </a:lnTo>
                <a:lnTo>
                  <a:pt x="9" y="14"/>
                </a:lnTo>
                <a:lnTo>
                  <a:pt x="11" y="17"/>
                </a:lnTo>
                <a:lnTo>
                  <a:pt x="14" y="14"/>
                </a:lnTo>
                <a:lnTo>
                  <a:pt x="14" y="12"/>
                </a:lnTo>
                <a:lnTo>
                  <a:pt x="14" y="10"/>
                </a:lnTo>
                <a:lnTo>
                  <a:pt x="14" y="7"/>
                </a:lnTo>
                <a:lnTo>
                  <a:pt x="11" y="7"/>
                </a:lnTo>
                <a:lnTo>
                  <a:pt x="11" y="5"/>
                </a:lnTo>
                <a:lnTo>
                  <a:pt x="9" y="3"/>
                </a:lnTo>
                <a:lnTo>
                  <a:pt x="7" y="3"/>
                </a:lnTo>
                <a:lnTo>
                  <a:pt x="7" y="0"/>
                </a:lnTo>
                <a:lnTo>
                  <a:pt x="4" y="0"/>
                </a:lnTo>
                <a:lnTo>
                  <a:pt x="2" y="0"/>
                </a:lnTo>
                <a:lnTo>
                  <a:pt x="2" y="3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761"/>
          <xdr:cNvSpPr>
            <a:spLocks/>
          </xdr:cNvSpPr>
        </xdr:nvSpPr>
        <xdr:spPr>
          <a:xfrm flipV="1">
            <a:off x="2943" y="2257"/>
            <a:ext cx="1" cy="8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762"/>
          <xdr:cNvSpPr>
            <a:spLocks/>
          </xdr:cNvSpPr>
        </xdr:nvSpPr>
        <xdr:spPr>
          <a:xfrm flipV="1">
            <a:off x="2949" y="2261"/>
            <a:ext cx="2" cy="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763"/>
          <xdr:cNvSpPr>
            <a:spLocks/>
          </xdr:cNvSpPr>
        </xdr:nvSpPr>
        <xdr:spPr>
          <a:xfrm>
            <a:off x="3912" y="2092"/>
            <a:ext cx="272" cy="208"/>
          </a:xfrm>
          <a:custGeom>
            <a:pathLst>
              <a:path h="183" w="203">
                <a:moveTo>
                  <a:pt x="198" y="0"/>
                </a:moveTo>
                <a:lnTo>
                  <a:pt x="0" y="166"/>
                </a:lnTo>
                <a:lnTo>
                  <a:pt x="5" y="183"/>
                </a:lnTo>
                <a:lnTo>
                  <a:pt x="203" y="14"/>
                </a:lnTo>
                <a:lnTo>
                  <a:pt x="198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764"/>
          <xdr:cNvSpPr>
            <a:spLocks/>
          </xdr:cNvSpPr>
        </xdr:nvSpPr>
        <xdr:spPr>
          <a:xfrm>
            <a:off x="3937" y="2286"/>
            <a:ext cx="3" cy="4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765"/>
          <xdr:cNvSpPr>
            <a:spLocks/>
          </xdr:cNvSpPr>
        </xdr:nvSpPr>
        <xdr:spPr>
          <a:xfrm>
            <a:off x="3943" y="2280"/>
            <a:ext cx="4" cy="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766"/>
          <xdr:cNvSpPr>
            <a:spLocks/>
          </xdr:cNvSpPr>
        </xdr:nvSpPr>
        <xdr:spPr>
          <a:xfrm>
            <a:off x="3937" y="2286"/>
            <a:ext cx="17" cy="14"/>
          </a:xfrm>
          <a:custGeom>
            <a:pathLst>
              <a:path h="12" w="12">
                <a:moveTo>
                  <a:pt x="12" y="2"/>
                </a:moveTo>
                <a:lnTo>
                  <a:pt x="12" y="0"/>
                </a:lnTo>
                <a:lnTo>
                  <a:pt x="9" y="0"/>
                </a:lnTo>
                <a:lnTo>
                  <a:pt x="7" y="0"/>
                </a:lnTo>
                <a:lnTo>
                  <a:pt x="7" y="2"/>
                </a:lnTo>
                <a:lnTo>
                  <a:pt x="4" y="2"/>
                </a:lnTo>
                <a:lnTo>
                  <a:pt x="4" y="4"/>
                </a:lnTo>
                <a:lnTo>
                  <a:pt x="2" y="4"/>
                </a:lnTo>
                <a:lnTo>
                  <a:pt x="0" y="4"/>
                </a:lnTo>
                <a:lnTo>
                  <a:pt x="0" y="7"/>
                </a:lnTo>
                <a:lnTo>
                  <a:pt x="0" y="9"/>
                </a:lnTo>
                <a:lnTo>
                  <a:pt x="0" y="12"/>
                </a:lnTo>
                <a:lnTo>
                  <a:pt x="2" y="12"/>
                </a:lnTo>
                <a:lnTo>
                  <a:pt x="4" y="12"/>
                </a:lnTo>
                <a:lnTo>
                  <a:pt x="7" y="12"/>
                </a:lnTo>
                <a:lnTo>
                  <a:pt x="7" y="9"/>
                </a:lnTo>
                <a:lnTo>
                  <a:pt x="9" y="9"/>
                </a:lnTo>
                <a:lnTo>
                  <a:pt x="12" y="7"/>
                </a:lnTo>
                <a:lnTo>
                  <a:pt x="12" y="4"/>
                </a:lnTo>
                <a:lnTo>
                  <a:pt x="12" y="2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767"/>
          <xdr:cNvSpPr>
            <a:spLocks/>
          </xdr:cNvSpPr>
        </xdr:nvSpPr>
        <xdr:spPr>
          <a:xfrm>
            <a:off x="3919" y="2246"/>
            <a:ext cx="18" cy="19"/>
          </a:xfrm>
          <a:custGeom>
            <a:pathLst>
              <a:path h="17" w="14">
                <a:moveTo>
                  <a:pt x="14" y="3"/>
                </a:moveTo>
                <a:lnTo>
                  <a:pt x="14" y="3"/>
                </a:lnTo>
                <a:lnTo>
                  <a:pt x="14" y="5"/>
                </a:lnTo>
                <a:lnTo>
                  <a:pt x="14" y="7"/>
                </a:lnTo>
                <a:lnTo>
                  <a:pt x="11" y="10"/>
                </a:lnTo>
                <a:lnTo>
                  <a:pt x="9" y="12"/>
                </a:lnTo>
                <a:lnTo>
                  <a:pt x="7" y="14"/>
                </a:lnTo>
                <a:lnTo>
                  <a:pt x="4" y="17"/>
                </a:lnTo>
                <a:lnTo>
                  <a:pt x="2" y="17"/>
                </a:lnTo>
                <a:lnTo>
                  <a:pt x="2" y="14"/>
                </a:lnTo>
                <a:lnTo>
                  <a:pt x="0" y="14"/>
                </a:lnTo>
                <a:lnTo>
                  <a:pt x="0" y="12"/>
                </a:lnTo>
                <a:lnTo>
                  <a:pt x="2" y="10"/>
                </a:lnTo>
                <a:lnTo>
                  <a:pt x="2" y="7"/>
                </a:lnTo>
                <a:lnTo>
                  <a:pt x="2" y="5"/>
                </a:lnTo>
                <a:lnTo>
                  <a:pt x="4" y="5"/>
                </a:lnTo>
                <a:lnTo>
                  <a:pt x="7" y="3"/>
                </a:lnTo>
                <a:lnTo>
                  <a:pt x="9" y="0"/>
                </a:lnTo>
                <a:lnTo>
                  <a:pt x="11" y="0"/>
                </a:lnTo>
                <a:lnTo>
                  <a:pt x="14" y="3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768"/>
          <xdr:cNvSpPr>
            <a:spLocks/>
          </xdr:cNvSpPr>
        </xdr:nvSpPr>
        <xdr:spPr>
          <a:xfrm flipH="1" flipV="1">
            <a:off x="3930" y="2257"/>
            <a:ext cx="7" cy="8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769"/>
          <xdr:cNvSpPr>
            <a:spLocks/>
          </xdr:cNvSpPr>
        </xdr:nvSpPr>
        <xdr:spPr>
          <a:xfrm flipH="1" flipV="1">
            <a:off x="3928" y="2261"/>
            <a:ext cx="2" cy="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770"/>
          <xdr:cNvSpPr>
            <a:spLocks/>
          </xdr:cNvSpPr>
        </xdr:nvSpPr>
        <xdr:spPr>
          <a:xfrm>
            <a:off x="3912" y="1346"/>
            <a:ext cx="272" cy="210"/>
          </a:xfrm>
          <a:custGeom>
            <a:pathLst>
              <a:path h="185" w="203">
                <a:moveTo>
                  <a:pt x="198" y="0"/>
                </a:moveTo>
                <a:lnTo>
                  <a:pt x="0" y="168"/>
                </a:lnTo>
                <a:lnTo>
                  <a:pt x="5" y="185"/>
                </a:lnTo>
                <a:lnTo>
                  <a:pt x="203" y="17"/>
                </a:lnTo>
                <a:lnTo>
                  <a:pt x="198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771"/>
          <xdr:cNvSpPr>
            <a:spLocks/>
          </xdr:cNvSpPr>
        </xdr:nvSpPr>
        <xdr:spPr>
          <a:xfrm>
            <a:off x="3937" y="1542"/>
            <a:ext cx="3" cy="5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772"/>
          <xdr:cNvSpPr>
            <a:spLocks/>
          </xdr:cNvSpPr>
        </xdr:nvSpPr>
        <xdr:spPr>
          <a:xfrm>
            <a:off x="3943" y="1536"/>
            <a:ext cx="4" cy="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773"/>
          <xdr:cNvSpPr>
            <a:spLocks/>
          </xdr:cNvSpPr>
        </xdr:nvSpPr>
        <xdr:spPr>
          <a:xfrm>
            <a:off x="3937" y="1542"/>
            <a:ext cx="17" cy="14"/>
          </a:xfrm>
          <a:custGeom>
            <a:pathLst>
              <a:path h="12" w="12">
                <a:moveTo>
                  <a:pt x="12" y="2"/>
                </a:moveTo>
                <a:lnTo>
                  <a:pt x="12" y="0"/>
                </a:lnTo>
                <a:lnTo>
                  <a:pt x="9" y="0"/>
                </a:lnTo>
                <a:lnTo>
                  <a:pt x="7" y="0"/>
                </a:lnTo>
                <a:lnTo>
                  <a:pt x="7" y="2"/>
                </a:lnTo>
                <a:lnTo>
                  <a:pt x="4" y="2"/>
                </a:lnTo>
                <a:lnTo>
                  <a:pt x="2" y="5"/>
                </a:lnTo>
                <a:lnTo>
                  <a:pt x="0" y="5"/>
                </a:lnTo>
                <a:lnTo>
                  <a:pt x="0" y="7"/>
                </a:lnTo>
                <a:lnTo>
                  <a:pt x="0" y="10"/>
                </a:lnTo>
                <a:lnTo>
                  <a:pt x="0" y="12"/>
                </a:lnTo>
                <a:lnTo>
                  <a:pt x="2" y="12"/>
                </a:lnTo>
                <a:lnTo>
                  <a:pt x="4" y="12"/>
                </a:lnTo>
                <a:lnTo>
                  <a:pt x="7" y="12"/>
                </a:lnTo>
                <a:lnTo>
                  <a:pt x="7" y="10"/>
                </a:lnTo>
                <a:lnTo>
                  <a:pt x="9" y="7"/>
                </a:lnTo>
                <a:lnTo>
                  <a:pt x="12" y="7"/>
                </a:lnTo>
                <a:lnTo>
                  <a:pt x="12" y="5"/>
                </a:lnTo>
                <a:lnTo>
                  <a:pt x="12" y="2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774"/>
          <xdr:cNvSpPr>
            <a:spLocks/>
          </xdr:cNvSpPr>
        </xdr:nvSpPr>
        <xdr:spPr>
          <a:xfrm>
            <a:off x="3919" y="1502"/>
            <a:ext cx="18" cy="16"/>
          </a:xfrm>
          <a:custGeom>
            <a:pathLst>
              <a:path h="14" w="14">
                <a:moveTo>
                  <a:pt x="14" y="2"/>
                </a:moveTo>
                <a:lnTo>
                  <a:pt x="14" y="2"/>
                </a:lnTo>
                <a:lnTo>
                  <a:pt x="14" y="4"/>
                </a:lnTo>
                <a:lnTo>
                  <a:pt x="14" y="7"/>
                </a:lnTo>
                <a:lnTo>
                  <a:pt x="11" y="7"/>
                </a:lnTo>
                <a:lnTo>
                  <a:pt x="11" y="9"/>
                </a:lnTo>
                <a:lnTo>
                  <a:pt x="9" y="11"/>
                </a:lnTo>
                <a:lnTo>
                  <a:pt x="7" y="14"/>
                </a:lnTo>
                <a:lnTo>
                  <a:pt x="4" y="14"/>
                </a:lnTo>
                <a:lnTo>
                  <a:pt x="2" y="14"/>
                </a:lnTo>
                <a:lnTo>
                  <a:pt x="0" y="11"/>
                </a:lnTo>
                <a:lnTo>
                  <a:pt x="0" y="9"/>
                </a:lnTo>
                <a:lnTo>
                  <a:pt x="2" y="9"/>
                </a:lnTo>
                <a:lnTo>
                  <a:pt x="2" y="7"/>
                </a:lnTo>
                <a:lnTo>
                  <a:pt x="2" y="4"/>
                </a:lnTo>
                <a:lnTo>
                  <a:pt x="4" y="4"/>
                </a:lnTo>
                <a:lnTo>
                  <a:pt x="7" y="2"/>
                </a:lnTo>
                <a:lnTo>
                  <a:pt x="9" y="0"/>
                </a:lnTo>
                <a:lnTo>
                  <a:pt x="11" y="0"/>
                </a:lnTo>
                <a:lnTo>
                  <a:pt x="14" y="0"/>
                </a:lnTo>
                <a:lnTo>
                  <a:pt x="14" y="2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775"/>
          <xdr:cNvSpPr>
            <a:spLocks/>
          </xdr:cNvSpPr>
        </xdr:nvSpPr>
        <xdr:spPr>
          <a:xfrm flipH="1" flipV="1">
            <a:off x="3930" y="1512"/>
            <a:ext cx="7" cy="8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776"/>
          <xdr:cNvSpPr>
            <a:spLocks/>
          </xdr:cNvSpPr>
        </xdr:nvSpPr>
        <xdr:spPr>
          <a:xfrm flipH="1" flipV="1">
            <a:off x="3928" y="1518"/>
            <a:ext cx="2" cy="4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777"/>
          <xdr:cNvSpPr>
            <a:spLocks/>
          </xdr:cNvSpPr>
        </xdr:nvSpPr>
        <xdr:spPr>
          <a:xfrm>
            <a:off x="2664" y="1346"/>
            <a:ext cx="307" cy="210"/>
          </a:xfrm>
          <a:custGeom>
            <a:pathLst>
              <a:path h="185" w="229">
                <a:moveTo>
                  <a:pt x="5" y="0"/>
                </a:moveTo>
                <a:lnTo>
                  <a:pt x="229" y="168"/>
                </a:lnTo>
                <a:lnTo>
                  <a:pt x="222" y="185"/>
                </a:lnTo>
                <a:lnTo>
                  <a:pt x="0" y="17"/>
                </a:lnTo>
                <a:lnTo>
                  <a:pt x="5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778"/>
          <xdr:cNvSpPr>
            <a:spLocks/>
          </xdr:cNvSpPr>
        </xdr:nvSpPr>
        <xdr:spPr>
          <a:xfrm flipH="1">
            <a:off x="2933" y="1542"/>
            <a:ext cx="7" cy="5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779"/>
          <xdr:cNvSpPr>
            <a:spLocks/>
          </xdr:cNvSpPr>
        </xdr:nvSpPr>
        <xdr:spPr>
          <a:xfrm flipH="1">
            <a:off x="2927" y="1536"/>
            <a:ext cx="6" cy="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780"/>
          <xdr:cNvSpPr>
            <a:spLocks/>
          </xdr:cNvSpPr>
        </xdr:nvSpPr>
        <xdr:spPr>
          <a:xfrm>
            <a:off x="2920" y="1542"/>
            <a:ext cx="20" cy="14"/>
          </a:xfrm>
          <a:custGeom>
            <a:pathLst>
              <a:path h="12" w="15">
                <a:moveTo>
                  <a:pt x="0" y="2"/>
                </a:moveTo>
                <a:lnTo>
                  <a:pt x="0" y="0"/>
                </a:lnTo>
                <a:lnTo>
                  <a:pt x="3" y="0"/>
                </a:lnTo>
                <a:lnTo>
                  <a:pt x="5" y="0"/>
                </a:lnTo>
                <a:lnTo>
                  <a:pt x="8" y="2"/>
                </a:lnTo>
                <a:lnTo>
                  <a:pt x="10" y="2"/>
                </a:lnTo>
                <a:lnTo>
                  <a:pt x="10" y="5"/>
                </a:lnTo>
                <a:lnTo>
                  <a:pt x="12" y="5"/>
                </a:lnTo>
                <a:lnTo>
                  <a:pt x="15" y="7"/>
                </a:lnTo>
                <a:lnTo>
                  <a:pt x="15" y="10"/>
                </a:lnTo>
                <a:lnTo>
                  <a:pt x="15" y="12"/>
                </a:lnTo>
                <a:lnTo>
                  <a:pt x="12" y="12"/>
                </a:lnTo>
                <a:lnTo>
                  <a:pt x="10" y="12"/>
                </a:lnTo>
                <a:lnTo>
                  <a:pt x="8" y="12"/>
                </a:lnTo>
                <a:lnTo>
                  <a:pt x="5" y="10"/>
                </a:lnTo>
                <a:lnTo>
                  <a:pt x="5" y="7"/>
                </a:lnTo>
                <a:lnTo>
                  <a:pt x="3" y="7"/>
                </a:lnTo>
                <a:lnTo>
                  <a:pt x="0" y="5"/>
                </a:lnTo>
                <a:lnTo>
                  <a:pt x="0" y="2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781"/>
          <xdr:cNvSpPr>
            <a:spLocks/>
          </xdr:cNvSpPr>
        </xdr:nvSpPr>
        <xdr:spPr>
          <a:xfrm>
            <a:off x="2940" y="1502"/>
            <a:ext cx="19" cy="16"/>
          </a:xfrm>
          <a:custGeom>
            <a:pathLst>
              <a:path h="14" w="14">
                <a:moveTo>
                  <a:pt x="2" y="2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7"/>
                </a:lnTo>
                <a:lnTo>
                  <a:pt x="2" y="9"/>
                </a:lnTo>
                <a:lnTo>
                  <a:pt x="4" y="11"/>
                </a:lnTo>
                <a:lnTo>
                  <a:pt x="7" y="11"/>
                </a:lnTo>
                <a:lnTo>
                  <a:pt x="7" y="14"/>
                </a:lnTo>
                <a:lnTo>
                  <a:pt x="9" y="14"/>
                </a:lnTo>
                <a:lnTo>
                  <a:pt x="11" y="14"/>
                </a:lnTo>
                <a:lnTo>
                  <a:pt x="14" y="14"/>
                </a:lnTo>
                <a:lnTo>
                  <a:pt x="14" y="11"/>
                </a:lnTo>
                <a:lnTo>
                  <a:pt x="14" y="9"/>
                </a:lnTo>
                <a:lnTo>
                  <a:pt x="14" y="7"/>
                </a:lnTo>
                <a:lnTo>
                  <a:pt x="11" y="7"/>
                </a:lnTo>
                <a:lnTo>
                  <a:pt x="11" y="4"/>
                </a:lnTo>
                <a:lnTo>
                  <a:pt x="9" y="2"/>
                </a:lnTo>
                <a:lnTo>
                  <a:pt x="7" y="2"/>
                </a:lnTo>
                <a:lnTo>
                  <a:pt x="7" y="0"/>
                </a:lnTo>
                <a:lnTo>
                  <a:pt x="4" y="0"/>
                </a:lnTo>
                <a:lnTo>
                  <a:pt x="2" y="0"/>
                </a:lnTo>
                <a:lnTo>
                  <a:pt x="2" y="2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782"/>
          <xdr:cNvSpPr>
            <a:spLocks/>
          </xdr:cNvSpPr>
        </xdr:nvSpPr>
        <xdr:spPr>
          <a:xfrm flipV="1">
            <a:off x="2943" y="1512"/>
            <a:ext cx="1" cy="8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783"/>
          <xdr:cNvSpPr>
            <a:spLocks/>
          </xdr:cNvSpPr>
        </xdr:nvSpPr>
        <xdr:spPr>
          <a:xfrm flipV="1">
            <a:off x="2949" y="1518"/>
            <a:ext cx="2" cy="4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784"/>
          <xdr:cNvSpPr>
            <a:spLocks/>
          </xdr:cNvSpPr>
        </xdr:nvSpPr>
        <xdr:spPr>
          <a:xfrm>
            <a:off x="2136" y="1346"/>
            <a:ext cx="284" cy="210"/>
          </a:xfrm>
          <a:custGeom>
            <a:pathLst>
              <a:path h="185" w="212">
                <a:moveTo>
                  <a:pt x="205" y="0"/>
                </a:moveTo>
                <a:lnTo>
                  <a:pt x="0" y="168"/>
                </a:lnTo>
                <a:lnTo>
                  <a:pt x="4" y="185"/>
                </a:lnTo>
                <a:lnTo>
                  <a:pt x="212" y="17"/>
                </a:lnTo>
                <a:lnTo>
                  <a:pt x="205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785"/>
          <xdr:cNvSpPr>
            <a:spLocks/>
          </xdr:cNvSpPr>
        </xdr:nvSpPr>
        <xdr:spPr>
          <a:xfrm>
            <a:off x="2164" y="1542"/>
            <a:ext cx="3" cy="5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786"/>
          <xdr:cNvSpPr>
            <a:spLocks/>
          </xdr:cNvSpPr>
        </xdr:nvSpPr>
        <xdr:spPr>
          <a:xfrm>
            <a:off x="2171" y="1536"/>
            <a:ext cx="3" cy="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787"/>
          <xdr:cNvSpPr>
            <a:spLocks/>
          </xdr:cNvSpPr>
        </xdr:nvSpPr>
        <xdr:spPr>
          <a:xfrm>
            <a:off x="2164" y="1542"/>
            <a:ext cx="19" cy="14"/>
          </a:xfrm>
          <a:custGeom>
            <a:pathLst>
              <a:path h="12" w="14">
                <a:moveTo>
                  <a:pt x="14" y="2"/>
                </a:moveTo>
                <a:lnTo>
                  <a:pt x="12" y="0"/>
                </a:lnTo>
                <a:lnTo>
                  <a:pt x="9" y="0"/>
                </a:lnTo>
                <a:lnTo>
                  <a:pt x="7" y="0"/>
                </a:lnTo>
                <a:lnTo>
                  <a:pt x="5" y="2"/>
                </a:lnTo>
                <a:lnTo>
                  <a:pt x="2" y="5"/>
                </a:lnTo>
                <a:lnTo>
                  <a:pt x="0" y="5"/>
                </a:lnTo>
                <a:lnTo>
                  <a:pt x="0" y="7"/>
                </a:lnTo>
                <a:lnTo>
                  <a:pt x="0" y="10"/>
                </a:lnTo>
                <a:lnTo>
                  <a:pt x="0" y="12"/>
                </a:lnTo>
                <a:lnTo>
                  <a:pt x="2" y="12"/>
                </a:lnTo>
                <a:lnTo>
                  <a:pt x="5" y="12"/>
                </a:lnTo>
                <a:lnTo>
                  <a:pt x="7" y="10"/>
                </a:lnTo>
                <a:lnTo>
                  <a:pt x="9" y="10"/>
                </a:lnTo>
                <a:lnTo>
                  <a:pt x="9" y="7"/>
                </a:lnTo>
                <a:lnTo>
                  <a:pt x="12" y="5"/>
                </a:lnTo>
                <a:lnTo>
                  <a:pt x="14" y="5"/>
                </a:lnTo>
                <a:lnTo>
                  <a:pt x="14" y="2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788"/>
          <xdr:cNvSpPr>
            <a:spLocks/>
          </xdr:cNvSpPr>
        </xdr:nvSpPr>
        <xdr:spPr>
          <a:xfrm>
            <a:off x="2145" y="1502"/>
            <a:ext cx="19" cy="16"/>
          </a:xfrm>
          <a:custGeom>
            <a:pathLst>
              <a:path h="14" w="14">
                <a:moveTo>
                  <a:pt x="14" y="2"/>
                </a:moveTo>
                <a:lnTo>
                  <a:pt x="14" y="2"/>
                </a:lnTo>
                <a:lnTo>
                  <a:pt x="14" y="4"/>
                </a:lnTo>
                <a:lnTo>
                  <a:pt x="11" y="7"/>
                </a:lnTo>
                <a:lnTo>
                  <a:pt x="11" y="9"/>
                </a:lnTo>
                <a:lnTo>
                  <a:pt x="11" y="11"/>
                </a:lnTo>
                <a:lnTo>
                  <a:pt x="9" y="11"/>
                </a:lnTo>
                <a:lnTo>
                  <a:pt x="7" y="14"/>
                </a:lnTo>
                <a:lnTo>
                  <a:pt x="4" y="14"/>
                </a:lnTo>
                <a:lnTo>
                  <a:pt x="2" y="14"/>
                </a:lnTo>
                <a:lnTo>
                  <a:pt x="0" y="14"/>
                </a:lnTo>
                <a:lnTo>
                  <a:pt x="0" y="11"/>
                </a:lnTo>
                <a:lnTo>
                  <a:pt x="0" y="9"/>
                </a:lnTo>
                <a:lnTo>
                  <a:pt x="2" y="7"/>
                </a:lnTo>
                <a:lnTo>
                  <a:pt x="2" y="4"/>
                </a:lnTo>
                <a:lnTo>
                  <a:pt x="4" y="4"/>
                </a:lnTo>
                <a:lnTo>
                  <a:pt x="4" y="2"/>
                </a:lnTo>
                <a:lnTo>
                  <a:pt x="7" y="2"/>
                </a:lnTo>
                <a:lnTo>
                  <a:pt x="7" y="0"/>
                </a:lnTo>
                <a:lnTo>
                  <a:pt x="9" y="0"/>
                </a:lnTo>
                <a:lnTo>
                  <a:pt x="11" y="0"/>
                </a:lnTo>
                <a:lnTo>
                  <a:pt x="14" y="2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789"/>
          <xdr:cNvSpPr>
            <a:spLocks/>
          </xdr:cNvSpPr>
        </xdr:nvSpPr>
        <xdr:spPr>
          <a:xfrm flipV="1">
            <a:off x="2160" y="1512"/>
            <a:ext cx="1" cy="8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790"/>
          <xdr:cNvSpPr>
            <a:spLocks/>
          </xdr:cNvSpPr>
        </xdr:nvSpPr>
        <xdr:spPr>
          <a:xfrm flipV="1">
            <a:off x="2155" y="1518"/>
            <a:ext cx="1" cy="4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791"/>
          <xdr:cNvSpPr>
            <a:spLocks/>
          </xdr:cNvSpPr>
        </xdr:nvSpPr>
        <xdr:spPr>
          <a:xfrm>
            <a:off x="1544" y="1346"/>
            <a:ext cx="284" cy="210"/>
          </a:xfrm>
          <a:custGeom>
            <a:pathLst>
              <a:path h="185" w="212">
                <a:moveTo>
                  <a:pt x="7" y="0"/>
                </a:moveTo>
                <a:lnTo>
                  <a:pt x="212" y="168"/>
                </a:lnTo>
                <a:lnTo>
                  <a:pt x="205" y="185"/>
                </a:lnTo>
                <a:lnTo>
                  <a:pt x="0" y="17"/>
                </a:lnTo>
                <a:lnTo>
                  <a:pt x="7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92"/>
          <xdr:cNvSpPr>
            <a:spLocks/>
          </xdr:cNvSpPr>
        </xdr:nvSpPr>
        <xdr:spPr>
          <a:xfrm flipH="1">
            <a:off x="1797" y="1542"/>
            <a:ext cx="2" cy="5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93"/>
          <xdr:cNvSpPr>
            <a:spLocks/>
          </xdr:cNvSpPr>
        </xdr:nvSpPr>
        <xdr:spPr>
          <a:xfrm>
            <a:off x="1793" y="1536"/>
            <a:ext cx="1" cy="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794"/>
          <xdr:cNvSpPr>
            <a:spLocks/>
          </xdr:cNvSpPr>
        </xdr:nvSpPr>
        <xdr:spPr>
          <a:xfrm>
            <a:off x="1783" y="1542"/>
            <a:ext cx="16" cy="14"/>
          </a:xfrm>
          <a:custGeom>
            <a:pathLst>
              <a:path h="12" w="12">
                <a:moveTo>
                  <a:pt x="0" y="2"/>
                </a:moveTo>
                <a:lnTo>
                  <a:pt x="0" y="0"/>
                </a:lnTo>
                <a:lnTo>
                  <a:pt x="3" y="0"/>
                </a:lnTo>
                <a:lnTo>
                  <a:pt x="5" y="0"/>
                </a:lnTo>
                <a:lnTo>
                  <a:pt x="7" y="2"/>
                </a:lnTo>
                <a:lnTo>
                  <a:pt x="10" y="2"/>
                </a:lnTo>
                <a:lnTo>
                  <a:pt x="10" y="5"/>
                </a:lnTo>
                <a:lnTo>
                  <a:pt x="12" y="5"/>
                </a:lnTo>
                <a:lnTo>
                  <a:pt x="12" y="7"/>
                </a:lnTo>
                <a:lnTo>
                  <a:pt x="12" y="10"/>
                </a:lnTo>
                <a:lnTo>
                  <a:pt x="12" y="12"/>
                </a:lnTo>
                <a:lnTo>
                  <a:pt x="10" y="12"/>
                </a:lnTo>
                <a:lnTo>
                  <a:pt x="7" y="12"/>
                </a:lnTo>
                <a:lnTo>
                  <a:pt x="5" y="10"/>
                </a:lnTo>
                <a:lnTo>
                  <a:pt x="3" y="7"/>
                </a:lnTo>
                <a:lnTo>
                  <a:pt x="3" y="5"/>
                </a:lnTo>
                <a:lnTo>
                  <a:pt x="0" y="5"/>
                </a:lnTo>
                <a:lnTo>
                  <a:pt x="0" y="2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795"/>
          <xdr:cNvSpPr>
            <a:spLocks/>
          </xdr:cNvSpPr>
        </xdr:nvSpPr>
        <xdr:spPr>
          <a:xfrm>
            <a:off x="1803" y="1502"/>
            <a:ext cx="16" cy="16"/>
          </a:xfrm>
          <a:custGeom>
            <a:pathLst>
              <a:path h="14" w="11">
                <a:moveTo>
                  <a:pt x="0" y="2"/>
                </a:moveTo>
                <a:lnTo>
                  <a:pt x="0" y="2"/>
                </a:lnTo>
                <a:lnTo>
                  <a:pt x="0" y="4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4" y="11"/>
                </a:lnTo>
                <a:lnTo>
                  <a:pt x="4" y="14"/>
                </a:lnTo>
                <a:lnTo>
                  <a:pt x="7" y="14"/>
                </a:lnTo>
                <a:lnTo>
                  <a:pt x="9" y="14"/>
                </a:lnTo>
                <a:lnTo>
                  <a:pt x="11" y="14"/>
                </a:lnTo>
                <a:lnTo>
                  <a:pt x="11" y="11"/>
                </a:lnTo>
                <a:lnTo>
                  <a:pt x="11" y="9"/>
                </a:lnTo>
                <a:lnTo>
                  <a:pt x="11" y="7"/>
                </a:lnTo>
                <a:lnTo>
                  <a:pt x="9" y="7"/>
                </a:lnTo>
                <a:lnTo>
                  <a:pt x="9" y="4"/>
                </a:lnTo>
                <a:lnTo>
                  <a:pt x="7" y="2"/>
                </a:lnTo>
                <a:lnTo>
                  <a:pt x="4" y="2"/>
                </a:lnTo>
                <a:lnTo>
                  <a:pt x="4" y="0"/>
                </a:lnTo>
                <a:lnTo>
                  <a:pt x="2" y="0"/>
                </a:lnTo>
                <a:lnTo>
                  <a:pt x="0" y="0"/>
                </a:lnTo>
                <a:lnTo>
                  <a:pt x="0" y="2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96"/>
          <xdr:cNvSpPr>
            <a:spLocks/>
          </xdr:cNvSpPr>
        </xdr:nvSpPr>
        <xdr:spPr>
          <a:xfrm flipV="1">
            <a:off x="1803" y="1512"/>
            <a:ext cx="2" cy="8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97"/>
          <xdr:cNvSpPr>
            <a:spLocks/>
          </xdr:cNvSpPr>
        </xdr:nvSpPr>
        <xdr:spPr>
          <a:xfrm flipV="1">
            <a:off x="1809" y="1518"/>
            <a:ext cx="4" cy="4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98"/>
          <xdr:cNvSpPr>
            <a:spLocks/>
          </xdr:cNvSpPr>
        </xdr:nvSpPr>
        <xdr:spPr>
          <a:xfrm flipV="1">
            <a:off x="4330" y="1365"/>
            <a:ext cx="1" cy="695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99"/>
          <xdr:cNvSpPr>
            <a:spLocks/>
          </xdr:cNvSpPr>
        </xdr:nvSpPr>
        <xdr:spPr>
          <a:xfrm flipV="1">
            <a:off x="4358" y="1309"/>
            <a:ext cx="2" cy="799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800"/>
          <xdr:cNvSpPr>
            <a:spLocks/>
          </xdr:cNvSpPr>
        </xdr:nvSpPr>
        <xdr:spPr>
          <a:xfrm>
            <a:off x="1382" y="1365"/>
            <a:ext cx="1" cy="695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801"/>
          <xdr:cNvSpPr>
            <a:spLocks/>
          </xdr:cNvSpPr>
        </xdr:nvSpPr>
        <xdr:spPr>
          <a:xfrm>
            <a:off x="1353" y="1309"/>
            <a:ext cx="2" cy="802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Freeform 802"/>
          <xdr:cNvSpPr>
            <a:spLocks/>
          </xdr:cNvSpPr>
        </xdr:nvSpPr>
        <xdr:spPr>
          <a:xfrm>
            <a:off x="3041" y="2092"/>
            <a:ext cx="306" cy="208"/>
          </a:xfrm>
          <a:custGeom>
            <a:pathLst>
              <a:path h="183" w="229">
                <a:moveTo>
                  <a:pt x="222" y="0"/>
                </a:moveTo>
                <a:lnTo>
                  <a:pt x="0" y="166"/>
                </a:lnTo>
                <a:lnTo>
                  <a:pt x="7" y="183"/>
                </a:lnTo>
                <a:lnTo>
                  <a:pt x="229" y="14"/>
                </a:lnTo>
                <a:lnTo>
                  <a:pt x="222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803"/>
          <xdr:cNvSpPr>
            <a:spLocks/>
          </xdr:cNvSpPr>
        </xdr:nvSpPr>
        <xdr:spPr>
          <a:xfrm flipH="1">
            <a:off x="1873" y="2053"/>
            <a:ext cx="221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804"/>
          <xdr:cNvSpPr>
            <a:spLocks/>
          </xdr:cNvSpPr>
        </xdr:nvSpPr>
        <xdr:spPr>
          <a:xfrm flipH="1">
            <a:off x="1873" y="2108"/>
            <a:ext cx="221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Freeform 805"/>
          <xdr:cNvSpPr>
            <a:spLocks/>
          </xdr:cNvSpPr>
        </xdr:nvSpPr>
        <xdr:spPr>
          <a:xfrm>
            <a:off x="1774" y="2283"/>
            <a:ext cx="2" cy="41"/>
          </a:xfrm>
          <a:custGeom>
            <a:pathLst>
              <a:path h="36" w="2">
                <a:moveTo>
                  <a:pt x="0" y="36"/>
                </a:moveTo>
                <a:lnTo>
                  <a:pt x="0" y="0"/>
                </a:lnTo>
                <a:lnTo>
                  <a:pt x="0" y="3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806"/>
          <xdr:cNvSpPr>
            <a:spLocks/>
          </xdr:cNvSpPr>
        </xdr:nvSpPr>
        <xdr:spPr>
          <a:xfrm>
            <a:off x="1746" y="2283"/>
            <a:ext cx="28" cy="22"/>
          </a:xfrm>
          <a:custGeom>
            <a:pathLst>
              <a:path h="19" w="21">
                <a:moveTo>
                  <a:pt x="21" y="0"/>
                </a:moveTo>
                <a:lnTo>
                  <a:pt x="0" y="19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807"/>
          <xdr:cNvSpPr>
            <a:spLocks/>
          </xdr:cNvSpPr>
        </xdr:nvSpPr>
        <xdr:spPr>
          <a:xfrm>
            <a:off x="1746" y="2305"/>
            <a:ext cx="28" cy="19"/>
          </a:xfrm>
          <a:custGeom>
            <a:pathLst>
              <a:path h="17" w="21">
                <a:moveTo>
                  <a:pt x="21" y="17"/>
                </a:moveTo>
                <a:lnTo>
                  <a:pt x="0" y="0"/>
                </a:lnTo>
                <a:lnTo>
                  <a:pt x="21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Freeform 808"/>
          <xdr:cNvSpPr>
            <a:spLocks/>
          </xdr:cNvSpPr>
        </xdr:nvSpPr>
        <xdr:spPr>
          <a:xfrm>
            <a:off x="1746" y="2305"/>
            <a:ext cx="28" cy="19"/>
          </a:xfrm>
          <a:custGeom>
            <a:pathLst>
              <a:path h="17" w="21">
                <a:moveTo>
                  <a:pt x="14" y="0"/>
                </a:moveTo>
                <a:lnTo>
                  <a:pt x="21" y="17"/>
                </a:lnTo>
                <a:lnTo>
                  <a:pt x="0" y="0"/>
                </a:lnTo>
                <a:lnTo>
                  <a:pt x="14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Freeform 809"/>
          <xdr:cNvSpPr>
            <a:spLocks/>
          </xdr:cNvSpPr>
        </xdr:nvSpPr>
        <xdr:spPr>
          <a:xfrm>
            <a:off x="1746" y="2305"/>
            <a:ext cx="28" cy="19"/>
          </a:xfrm>
          <a:custGeom>
            <a:pathLst>
              <a:path h="17" w="21">
                <a:moveTo>
                  <a:pt x="14" y="0"/>
                </a:moveTo>
                <a:lnTo>
                  <a:pt x="21" y="17"/>
                </a:lnTo>
                <a:lnTo>
                  <a:pt x="0" y="0"/>
                </a:lnTo>
                <a:lnTo>
                  <a:pt x="14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810"/>
          <xdr:cNvSpPr>
            <a:spLocks/>
          </xdr:cNvSpPr>
        </xdr:nvSpPr>
        <xdr:spPr>
          <a:xfrm>
            <a:off x="1746" y="2283"/>
            <a:ext cx="28" cy="22"/>
          </a:xfrm>
          <a:custGeom>
            <a:pathLst>
              <a:path h="19" w="21">
                <a:moveTo>
                  <a:pt x="14" y="19"/>
                </a:moveTo>
                <a:lnTo>
                  <a:pt x="0" y="19"/>
                </a:lnTo>
                <a:lnTo>
                  <a:pt x="21" y="0"/>
                </a:lnTo>
                <a:lnTo>
                  <a:pt x="14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Freeform 811"/>
          <xdr:cNvSpPr>
            <a:spLocks/>
          </xdr:cNvSpPr>
        </xdr:nvSpPr>
        <xdr:spPr>
          <a:xfrm>
            <a:off x="1746" y="2283"/>
            <a:ext cx="28" cy="22"/>
          </a:xfrm>
          <a:custGeom>
            <a:pathLst>
              <a:path h="19" w="21">
                <a:moveTo>
                  <a:pt x="14" y="19"/>
                </a:moveTo>
                <a:lnTo>
                  <a:pt x="0" y="19"/>
                </a:lnTo>
                <a:lnTo>
                  <a:pt x="21" y="0"/>
                </a:lnTo>
                <a:lnTo>
                  <a:pt x="14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812"/>
          <xdr:cNvSpPr>
            <a:spLocks/>
          </xdr:cNvSpPr>
        </xdr:nvSpPr>
        <xdr:spPr>
          <a:xfrm>
            <a:off x="1765" y="2283"/>
            <a:ext cx="9" cy="41"/>
          </a:xfrm>
          <a:custGeom>
            <a:pathLst>
              <a:path h="36" w="7">
                <a:moveTo>
                  <a:pt x="0" y="19"/>
                </a:moveTo>
                <a:lnTo>
                  <a:pt x="7" y="0"/>
                </a:lnTo>
                <a:lnTo>
                  <a:pt x="7" y="36"/>
                </a:lnTo>
                <a:lnTo>
                  <a:pt x="0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Freeform 813"/>
          <xdr:cNvSpPr>
            <a:spLocks/>
          </xdr:cNvSpPr>
        </xdr:nvSpPr>
        <xdr:spPr>
          <a:xfrm>
            <a:off x="1765" y="2283"/>
            <a:ext cx="9" cy="41"/>
          </a:xfrm>
          <a:custGeom>
            <a:pathLst>
              <a:path h="36" w="7">
                <a:moveTo>
                  <a:pt x="0" y="19"/>
                </a:moveTo>
                <a:lnTo>
                  <a:pt x="7" y="0"/>
                </a:lnTo>
                <a:lnTo>
                  <a:pt x="7" y="36"/>
                </a:lnTo>
                <a:lnTo>
                  <a:pt x="0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814"/>
          <xdr:cNvSpPr>
            <a:spLocks/>
          </xdr:cNvSpPr>
        </xdr:nvSpPr>
        <xdr:spPr>
          <a:xfrm>
            <a:off x="1537" y="2053"/>
            <a:ext cx="7" cy="55"/>
          </a:xfrm>
          <a:prstGeom prst="rect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15"/>
          <xdr:cNvSpPr>
            <a:spLocks/>
          </xdr:cNvSpPr>
        </xdr:nvSpPr>
        <xdr:spPr>
          <a:xfrm>
            <a:off x="1353" y="2108"/>
            <a:ext cx="184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816"/>
          <xdr:cNvSpPr>
            <a:spLocks/>
          </xdr:cNvSpPr>
        </xdr:nvSpPr>
        <xdr:spPr>
          <a:xfrm>
            <a:off x="1382" y="2053"/>
            <a:ext cx="155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817"/>
          <xdr:cNvSpPr>
            <a:spLocks/>
          </xdr:cNvSpPr>
        </xdr:nvSpPr>
        <xdr:spPr>
          <a:xfrm flipV="1">
            <a:off x="1551" y="2073"/>
            <a:ext cx="0" cy="14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Freeform 818"/>
          <xdr:cNvSpPr>
            <a:spLocks/>
          </xdr:cNvSpPr>
        </xdr:nvSpPr>
        <xdr:spPr>
          <a:xfrm>
            <a:off x="1546" y="2071"/>
            <a:ext cx="5" cy="2"/>
          </a:xfrm>
          <a:custGeom>
            <a:pathLst>
              <a:path h="2" w="3">
                <a:moveTo>
                  <a:pt x="3" y="2"/>
                </a:moveTo>
                <a:lnTo>
                  <a:pt x="3" y="0"/>
                </a:lnTo>
                <a:lnTo>
                  <a:pt x="0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819"/>
          <xdr:cNvSpPr>
            <a:spLocks/>
          </xdr:cNvSpPr>
        </xdr:nvSpPr>
        <xdr:spPr>
          <a:xfrm flipH="1">
            <a:off x="1544" y="2071"/>
            <a:ext cx="2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820"/>
          <xdr:cNvSpPr>
            <a:spLocks/>
          </xdr:cNvSpPr>
        </xdr:nvSpPr>
        <xdr:spPr>
          <a:xfrm>
            <a:off x="1544" y="2071"/>
            <a:ext cx="1" cy="1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821"/>
          <xdr:cNvSpPr>
            <a:spLocks/>
          </xdr:cNvSpPr>
        </xdr:nvSpPr>
        <xdr:spPr>
          <a:xfrm>
            <a:off x="1544" y="2087"/>
            <a:ext cx="7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Freeform 822"/>
          <xdr:cNvSpPr>
            <a:spLocks/>
          </xdr:cNvSpPr>
        </xdr:nvSpPr>
        <xdr:spPr>
          <a:xfrm>
            <a:off x="1540" y="2108"/>
            <a:ext cx="6" cy="6"/>
          </a:xfrm>
          <a:custGeom>
            <a:pathLst>
              <a:path h="5" w="5">
                <a:moveTo>
                  <a:pt x="5" y="3"/>
                </a:moveTo>
                <a:lnTo>
                  <a:pt x="3" y="0"/>
                </a:lnTo>
                <a:lnTo>
                  <a:pt x="0" y="3"/>
                </a:lnTo>
                <a:lnTo>
                  <a:pt x="3" y="5"/>
                </a:lnTo>
                <a:lnTo>
                  <a:pt x="5" y="3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Freeform 823"/>
          <xdr:cNvSpPr>
            <a:spLocks/>
          </xdr:cNvSpPr>
        </xdr:nvSpPr>
        <xdr:spPr>
          <a:xfrm>
            <a:off x="1544" y="2090"/>
            <a:ext cx="1" cy="18"/>
          </a:xfrm>
          <a:custGeom>
            <a:pathLst>
              <a:path h="16" w="1">
                <a:moveTo>
                  <a:pt x="0" y="0"/>
                </a:moveTo>
                <a:lnTo>
                  <a:pt x="0" y="0"/>
                </a:lnTo>
                <a:lnTo>
                  <a:pt x="0" y="14"/>
                </a:lnTo>
                <a:lnTo>
                  <a:pt x="0" y="16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824"/>
          <xdr:cNvSpPr>
            <a:spLocks/>
          </xdr:cNvSpPr>
        </xdr:nvSpPr>
        <xdr:spPr>
          <a:xfrm>
            <a:off x="1546" y="2092"/>
            <a:ext cx="7" cy="16"/>
          </a:xfrm>
          <a:custGeom>
            <a:pathLst>
              <a:path h="14" w="5">
                <a:moveTo>
                  <a:pt x="5" y="0"/>
                </a:moveTo>
                <a:lnTo>
                  <a:pt x="5" y="0"/>
                </a:lnTo>
                <a:lnTo>
                  <a:pt x="0" y="14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825"/>
          <xdr:cNvSpPr>
            <a:spLocks/>
          </xdr:cNvSpPr>
        </xdr:nvSpPr>
        <xdr:spPr>
          <a:xfrm flipV="1">
            <a:off x="1857" y="2073"/>
            <a:ext cx="2" cy="14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826"/>
          <xdr:cNvSpPr>
            <a:spLocks/>
          </xdr:cNvSpPr>
        </xdr:nvSpPr>
        <xdr:spPr>
          <a:xfrm>
            <a:off x="1857" y="2071"/>
            <a:ext cx="3" cy="2"/>
          </a:xfrm>
          <a:custGeom>
            <a:pathLst>
              <a:path h="2" w="2">
                <a:moveTo>
                  <a:pt x="2" y="0"/>
                </a:moveTo>
                <a:lnTo>
                  <a:pt x="2" y="0"/>
                </a:lnTo>
                <a:lnTo>
                  <a:pt x="0" y="2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827"/>
          <xdr:cNvSpPr>
            <a:spLocks/>
          </xdr:cNvSpPr>
        </xdr:nvSpPr>
        <xdr:spPr>
          <a:xfrm>
            <a:off x="1860" y="2071"/>
            <a:ext cx="2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828"/>
          <xdr:cNvSpPr>
            <a:spLocks/>
          </xdr:cNvSpPr>
        </xdr:nvSpPr>
        <xdr:spPr>
          <a:xfrm>
            <a:off x="1862" y="2071"/>
            <a:ext cx="2" cy="1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829"/>
          <xdr:cNvSpPr>
            <a:spLocks/>
          </xdr:cNvSpPr>
        </xdr:nvSpPr>
        <xdr:spPr>
          <a:xfrm flipH="1">
            <a:off x="1857" y="2087"/>
            <a:ext cx="5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830"/>
          <xdr:cNvSpPr>
            <a:spLocks/>
          </xdr:cNvSpPr>
        </xdr:nvSpPr>
        <xdr:spPr>
          <a:xfrm>
            <a:off x="1862" y="2053"/>
            <a:ext cx="11" cy="55"/>
          </a:xfrm>
          <a:prstGeom prst="rect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Freeform 831"/>
          <xdr:cNvSpPr>
            <a:spLocks/>
          </xdr:cNvSpPr>
        </xdr:nvSpPr>
        <xdr:spPr>
          <a:xfrm>
            <a:off x="2192" y="2300"/>
            <a:ext cx="28" cy="22"/>
          </a:xfrm>
          <a:custGeom>
            <a:pathLst>
              <a:path h="19" w="21">
                <a:moveTo>
                  <a:pt x="7" y="0"/>
                </a:moveTo>
                <a:lnTo>
                  <a:pt x="0" y="19"/>
                </a:lnTo>
                <a:lnTo>
                  <a:pt x="21" y="2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Freeform 832"/>
          <xdr:cNvSpPr>
            <a:spLocks/>
          </xdr:cNvSpPr>
        </xdr:nvSpPr>
        <xdr:spPr>
          <a:xfrm>
            <a:off x="2192" y="2300"/>
            <a:ext cx="28" cy="22"/>
          </a:xfrm>
          <a:custGeom>
            <a:pathLst>
              <a:path h="19" w="21">
                <a:moveTo>
                  <a:pt x="7" y="0"/>
                </a:moveTo>
                <a:lnTo>
                  <a:pt x="0" y="19"/>
                </a:lnTo>
                <a:lnTo>
                  <a:pt x="21" y="2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833"/>
          <xdr:cNvSpPr>
            <a:spLocks/>
          </xdr:cNvSpPr>
        </xdr:nvSpPr>
        <xdr:spPr>
          <a:xfrm>
            <a:off x="2192" y="2278"/>
            <a:ext cx="28" cy="24"/>
          </a:xfrm>
          <a:custGeom>
            <a:pathLst>
              <a:path h="21" w="21">
                <a:moveTo>
                  <a:pt x="7" y="19"/>
                </a:moveTo>
                <a:lnTo>
                  <a:pt x="21" y="21"/>
                </a:lnTo>
                <a:lnTo>
                  <a:pt x="0" y="0"/>
                </a:lnTo>
                <a:lnTo>
                  <a:pt x="7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Freeform 834"/>
          <xdr:cNvSpPr>
            <a:spLocks/>
          </xdr:cNvSpPr>
        </xdr:nvSpPr>
        <xdr:spPr>
          <a:xfrm>
            <a:off x="2192" y="2278"/>
            <a:ext cx="28" cy="24"/>
          </a:xfrm>
          <a:custGeom>
            <a:pathLst>
              <a:path h="21" w="21">
                <a:moveTo>
                  <a:pt x="7" y="19"/>
                </a:moveTo>
                <a:lnTo>
                  <a:pt x="21" y="21"/>
                </a:lnTo>
                <a:lnTo>
                  <a:pt x="0" y="0"/>
                </a:lnTo>
                <a:lnTo>
                  <a:pt x="7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835"/>
          <xdr:cNvSpPr>
            <a:spLocks/>
          </xdr:cNvSpPr>
        </xdr:nvSpPr>
        <xdr:spPr>
          <a:xfrm>
            <a:off x="2192" y="2278"/>
            <a:ext cx="10" cy="44"/>
          </a:xfrm>
          <a:custGeom>
            <a:pathLst>
              <a:path h="38" w="7">
                <a:moveTo>
                  <a:pt x="7" y="19"/>
                </a:moveTo>
                <a:lnTo>
                  <a:pt x="0" y="0"/>
                </a:lnTo>
                <a:lnTo>
                  <a:pt x="0" y="38"/>
                </a:lnTo>
                <a:lnTo>
                  <a:pt x="7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836"/>
          <xdr:cNvSpPr>
            <a:spLocks/>
          </xdr:cNvSpPr>
        </xdr:nvSpPr>
        <xdr:spPr>
          <a:xfrm>
            <a:off x="2192" y="2278"/>
            <a:ext cx="10" cy="44"/>
          </a:xfrm>
          <a:custGeom>
            <a:pathLst>
              <a:path h="38" w="7">
                <a:moveTo>
                  <a:pt x="7" y="19"/>
                </a:moveTo>
                <a:lnTo>
                  <a:pt x="0" y="0"/>
                </a:lnTo>
                <a:lnTo>
                  <a:pt x="0" y="38"/>
                </a:lnTo>
                <a:lnTo>
                  <a:pt x="7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Freeform 837"/>
          <xdr:cNvSpPr>
            <a:spLocks/>
          </xdr:cNvSpPr>
        </xdr:nvSpPr>
        <xdr:spPr>
          <a:xfrm>
            <a:off x="2192" y="2302"/>
            <a:ext cx="28" cy="20"/>
          </a:xfrm>
          <a:custGeom>
            <a:pathLst>
              <a:path h="17" w="21">
                <a:moveTo>
                  <a:pt x="0" y="17"/>
                </a:moveTo>
                <a:lnTo>
                  <a:pt x="21" y="0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838"/>
          <xdr:cNvSpPr>
            <a:spLocks/>
          </xdr:cNvSpPr>
        </xdr:nvSpPr>
        <xdr:spPr>
          <a:xfrm>
            <a:off x="2192" y="2278"/>
            <a:ext cx="28" cy="24"/>
          </a:xfrm>
          <a:custGeom>
            <a:pathLst>
              <a:path h="21" w="21">
                <a:moveTo>
                  <a:pt x="0" y="0"/>
                </a:moveTo>
                <a:lnTo>
                  <a:pt x="21" y="2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839"/>
          <xdr:cNvSpPr>
            <a:spLocks/>
          </xdr:cNvSpPr>
        </xdr:nvSpPr>
        <xdr:spPr>
          <a:xfrm>
            <a:off x="2192" y="2278"/>
            <a:ext cx="1" cy="44"/>
          </a:xfrm>
          <a:custGeom>
            <a:pathLst>
              <a:path h="38" w="1">
                <a:moveTo>
                  <a:pt x="0" y="38"/>
                </a:moveTo>
                <a:lnTo>
                  <a:pt x="0" y="0"/>
                </a:lnTo>
                <a:lnTo>
                  <a:pt x="0" y="3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Freeform 840"/>
          <xdr:cNvSpPr>
            <a:spLocks/>
          </xdr:cNvSpPr>
        </xdr:nvSpPr>
        <xdr:spPr>
          <a:xfrm>
            <a:off x="2883" y="2305"/>
            <a:ext cx="28" cy="19"/>
          </a:xfrm>
          <a:custGeom>
            <a:pathLst>
              <a:path h="17" w="21">
                <a:moveTo>
                  <a:pt x="14" y="0"/>
                </a:moveTo>
                <a:lnTo>
                  <a:pt x="21" y="17"/>
                </a:lnTo>
                <a:lnTo>
                  <a:pt x="0" y="0"/>
                </a:lnTo>
                <a:lnTo>
                  <a:pt x="14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Freeform 841"/>
          <xdr:cNvSpPr>
            <a:spLocks/>
          </xdr:cNvSpPr>
        </xdr:nvSpPr>
        <xdr:spPr>
          <a:xfrm>
            <a:off x="2883" y="2305"/>
            <a:ext cx="28" cy="19"/>
          </a:xfrm>
          <a:custGeom>
            <a:pathLst>
              <a:path h="17" w="21">
                <a:moveTo>
                  <a:pt x="14" y="0"/>
                </a:moveTo>
                <a:lnTo>
                  <a:pt x="21" y="17"/>
                </a:lnTo>
                <a:lnTo>
                  <a:pt x="0" y="0"/>
                </a:lnTo>
                <a:lnTo>
                  <a:pt x="14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842"/>
          <xdr:cNvSpPr>
            <a:spLocks/>
          </xdr:cNvSpPr>
        </xdr:nvSpPr>
        <xdr:spPr>
          <a:xfrm>
            <a:off x="2883" y="2283"/>
            <a:ext cx="32" cy="22"/>
          </a:xfrm>
          <a:custGeom>
            <a:pathLst>
              <a:path h="19" w="24">
                <a:moveTo>
                  <a:pt x="14" y="19"/>
                </a:moveTo>
                <a:lnTo>
                  <a:pt x="0" y="19"/>
                </a:lnTo>
                <a:lnTo>
                  <a:pt x="24" y="0"/>
                </a:lnTo>
                <a:lnTo>
                  <a:pt x="14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Freeform 843"/>
          <xdr:cNvSpPr>
            <a:spLocks/>
          </xdr:cNvSpPr>
        </xdr:nvSpPr>
        <xdr:spPr>
          <a:xfrm>
            <a:off x="2883" y="2283"/>
            <a:ext cx="32" cy="22"/>
          </a:xfrm>
          <a:custGeom>
            <a:pathLst>
              <a:path h="19" w="24">
                <a:moveTo>
                  <a:pt x="14" y="19"/>
                </a:moveTo>
                <a:lnTo>
                  <a:pt x="0" y="19"/>
                </a:lnTo>
                <a:lnTo>
                  <a:pt x="24" y="0"/>
                </a:lnTo>
                <a:lnTo>
                  <a:pt x="14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Freeform 844"/>
          <xdr:cNvSpPr>
            <a:spLocks/>
          </xdr:cNvSpPr>
        </xdr:nvSpPr>
        <xdr:spPr>
          <a:xfrm>
            <a:off x="2901" y="2283"/>
            <a:ext cx="14" cy="41"/>
          </a:xfrm>
          <a:custGeom>
            <a:pathLst>
              <a:path h="36" w="10">
                <a:moveTo>
                  <a:pt x="0" y="19"/>
                </a:moveTo>
                <a:lnTo>
                  <a:pt x="10" y="0"/>
                </a:lnTo>
                <a:lnTo>
                  <a:pt x="7" y="36"/>
                </a:lnTo>
                <a:lnTo>
                  <a:pt x="0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Freeform 845"/>
          <xdr:cNvSpPr>
            <a:spLocks/>
          </xdr:cNvSpPr>
        </xdr:nvSpPr>
        <xdr:spPr>
          <a:xfrm>
            <a:off x="2901" y="2283"/>
            <a:ext cx="14" cy="41"/>
          </a:xfrm>
          <a:custGeom>
            <a:pathLst>
              <a:path h="36" w="10">
                <a:moveTo>
                  <a:pt x="0" y="19"/>
                </a:moveTo>
                <a:lnTo>
                  <a:pt x="10" y="0"/>
                </a:lnTo>
                <a:lnTo>
                  <a:pt x="7" y="36"/>
                </a:lnTo>
                <a:lnTo>
                  <a:pt x="0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Freeform 846"/>
          <xdr:cNvSpPr>
            <a:spLocks/>
          </xdr:cNvSpPr>
        </xdr:nvSpPr>
        <xdr:spPr>
          <a:xfrm>
            <a:off x="2883" y="2305"/>
            <a:ext cx="28" cy="19"/>
          </a:xfrm>
          <a:custGeom>
            <a:pathLst>
              <a:path h="17" w="21">
                <a:moveTo>
                  <a:pt x="21" y="17"/>
                </a:moveTo>
                <a:lnTo>
                  <a:pt x="0" y="0"/>
                </a:lnTo>
                <a:lnTo>
                  <a:pt x="21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Freeform 847"/>
          <xdr:cNvSpPr>
            <a:spLocks/>
          </xdr:cNvSpPr>
        </xdr:nvSpPr>
        <xdr:spPr>
          <a:xfrm>
            <a:off x="2883" y="2283"/>
            <a:ext cx="32" cy="22"/>
          </a:xfrm>
          <a:custGeom>
            <a:pathLst>
              <a:path h="19" w="24">
                <a:moveTo>
                  <a:pt x="24" y="0"/>
                </a:moveTo>
                <a:lnTo>
                  <a:pt x="0" y="19"/>
                </a:lnTo>
                <a:lnTo>
                  <a:pt x="24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Freeform 848"/>
          <xdr:cNvSpPr>
            <a:spLocks/>
          </xdr:cNvSpPr>
        </xdr:nvSpPr>
        <xdr:spPr>
          <a:xfrm>
            <a:off x="2911" y="2283"/>
            <a:ext cx="4" cy="41"/>
          </a:xfrm>
          <a:custGeom>
            <a:pathLst>
              <a:path h="36" w="3">
                <a:moveTo>
                  <a:pt x="0" y="36"/>
                </a:moveTo>
                <a:lnTo>
                  <a:pt x="3" y="0"/>
                </a:lnTo>
                <a:lnTo>
                  <a:pt x="0" y="3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849"/>
          <xdr:cNvSpPr>
            <a:spLocks/>
          </xdr:cNvSpPr>
        </xdr:nvSpPr>
        <xdr:spPr>
          <a:xfrm>
            <a:off x="2429" y="2053"/>
            <a:ext cx="223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850"/>
          <xdr:cNvSpPr>
            <a:spLocks/>
          </xdr:cNvSpPr>
        </xdr:nvSpPr>
        <xdr:spPr>
          <a:xfrm>
            <a:off x="2429" y="2108"/>
            <a:ext cx="223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851"/>
          <xdr:cNvSpPr>
            <a:spLocks/>
          </xdr:cNvSpPr>
        </xdr:nvSpPr>
        <xdr:spPr>
          <a:xfrm flipV="1">
            <a:off x="2107" y="2073"/>
            <a:ext cx="1" cy="14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852"/>
          <xdr:cNvSpPr>
            <a:spLocks/>
          </xdr:cNvSpPr>
        </xdr:nvSpPr>
        <xdr:spPr>
          <a:xfrm>
            <a:off x="2104" y="2071"/>
            <a:ext cx="3" cy="2"/>
          </a:xfrm>
          <a:custGeom>
            <a:pathLst>
              <a:path h="2" w="2">
                <a:moveTo>
                  <a:pt x="2" y="2"/>
                </a:move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853"/>
          <xdr:cNvSpPr>
            <a:spLocks/>
          </xdr:cNvSpPr>
        </xdr:nvSpPr>
        <xdr:spPr>
          <a:xfrm>
            <a:off x="2104" y="2071"/>
            <a:ext cx="1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854"/>
          <xdr:cNvSpPr>
            <a:spLocks/>
          </xdr:cNvSpPr>
        </xdr:nvSpPr>
        <xdr:spPr>
          <a:xfrm>
            <a:off x="2104" y="2071"/>
            <a:ext cx="1" cy="1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855"/>
          <xdr:cNvSpPr>
            <a:spLocks/>
          </xdr:cNvSpPr>
        </xdr:nvSpPr>
        <xdr:spPr>
          <a:xfrm>
            <a:off x="2104" y="2087"/>
            <a:ext cx="3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856"/>
          <xdr:cNvSpPr>
            <a:spLocks/>
          </xdr:cNvSpPr>
        </xdr:nvSpPr>
        <xdr:spPr>
          <a:xfrm>
            <a:off x="2094" y="2053"/>
            <a:ext cx="10" cy="55"/>
          </a:xfrm>
          <a:prstGeom prst="rect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857"/>
          <xdr:cNvSpPr>
            <a:spLocks/>
          </xdr:cNvSpPr>
        </xdr:nvSpPr>
        <xdr:spPr>
          <a:xfrm flipV="1">
            <a:off x="2418" y="2073"/>
            <a:ext cx="1" cy="14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Freeform 858"/>
          <xdr:cNvSpPr>
            <a:spLocks/>
          </xdr:cNvSpPr>
        </xdr:nvSpPr>
        <xdr:spPr>
          <a:xfrm>
            <a:off x="2418" y="2071"/>
            <a:ext cx="2" cy="2"/>
          </a:xfrm>
          <a:custGeom>
            <a:pathLst>
              <a:path h="2" w="2">
                <a:moveTo>
                  <a:pt x="2" y="0"/>
                </a:moveTo>
                <a:lnTo>
                  <a:pt x="0" y="0"/>
                </a:lnTo>
                <a:lnTo>
                  <a:pt x="0" y="2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859"/>
          <xdr:cNvSpPr>
            <a:spLocks/>
          </xdr:cNvSpPr>
        </xdr:nvSpPr>
        <xdr:spPr>
          <a:xfrm>
            <a:off x="2420" y="2071"/>
            <a:ext cx="2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860"/>
          <xdr:cNvSpPr>
            <a:spLocks/>
          </xdr:cNvSpPr>
        </xdr:nvSpPr>
        <xdr:spPr>
          <a:xfrm>
            <a:off x="2420" y="2071"/>
            <a:ext cx="2" cy="1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861"/>
          <xdr:cNvSpPr>
            <a:spLocks/>
          </xdr:cNvSpPr>
        </xdr:nvSpPr>
        <xdr:spPr>
          <a:xfrm flipH="1">
            <a:off x="2418" y="2087"/>
            <a:ext cx="2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Freeform 862"/>
          <xdr:cNvSpPr>
            <a:spLocks/>
          </xdr:cNvSpPr>
        </xdr:nvSpPr>
        <xdr:spPr>
          <a:xfrm>
            <a:off x="2420" y="2108"/>
            <a:ext cx="4" cy="6"/>
          </a:xfrm>
          <a:custGeom>
            <a:pathLst>
              <a:path h="5" w="3">
                <a:moveTo>
                  <a:pt x="3" y="3"/>
                </a:moveTo>
                <a:lnTo>
                  <a:pt x="3" y="0"/>
                </a:lnTo>
                <a:lnTo>
                  <a:pt x="0" y="0"/>
                </a:lnTo>
                <a:lnTo>
                  <a:pt x="0" y="3"/>
                </a:lnTo>
                <a:lnTo>
                  <a:pt x="0" y="5"/>
                </a:lnTo>
                <a:lnTo>
                  <a:pt x="3" y="5"/>
                </a:lnTo>
                <a:lnTo>
                  <a:pt x="3" y="3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Freeform 863"/>
          <xdr:cNvSpPr>
            <a:spLocks/>
          </xdr:cNvSpPr>
        </xdr:nvSpPr>
        <xdr:spPr>
          <a:xfrm>
            <a:off x="2411" y="2092"/>
            <a:ext cx="9" cy="16"/>
          </a:xfrm>
          <a:custGeom>
            <a:pathLst>
              <a:path h="14" w="7">
                <a:moveTo>
                  <a:pt x="2" y="0"/>
                </a:moveTo>
                <a:lnTo>
                  <a:pt x="0" y="0"/>
                </a:lnTo>
                <a:lnTo>
                  <a:pt x="7" y="14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Freeform 864"/>
          <xdr:cNvSpPr>
            <a:spLocks/>
          </xdr:cNvSpPr>
        </xdr:nvSpPr>
        <xdr:spPr>
          <a:xfrm>
            <a:off x="2420" y="2090"/>
            <a:ext cx="4" cy="18"/>
          </a:xfrm>
          <a:custGeom>
            <a:pathLst>
              <a:path h="16" w="3">
                <a:moveTo>
                  <a:pt x="0" y="0"/>
                </a:moveTo>
                <a:lnTo>
                  <a:pt x="3" y="0"/>
                </a:lnTo>
                <a:lnTo>
                  <a:pt x="3" y="14"/>
                </a:lnTo>
                <a:lnTo>
                  <a:pt x="3" y="16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865"/>
          <xdr:cNvSpPr>
            <a:spLocks/>
          </xdr:cNvSpPr>
        </xdr:nvSpPr>
        <xdr:spPr>
          <a:xfrm>
            <a:off x="2420" y="2053"/>
            <a:ext cx="9" cy="55"/>
          </a:xfrm>
          <a:prstGeom prst="rect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866"/>
          <xdr:cNvSpPr>
            <a:spLocks/>
          </xdr:cNvSpPr>
        </xdr:nvSpPr>
        <xdr:spPr>
          <a:xfrm flipV="1">
            <a:off x="2667" y="2073"/>
            <a:ext cx="1" cy="14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Freeform 867"/>
          <xdr:cNvSpPr>
            <a:spLocks/>
          </xdr:cNvSpPr>
        </xdr:nvSpPr>
        <xdr:spPr>
          <a:xfrm>
            <a:off x="2664" y="2071"/>
            <a:ext cx="3" cy="2"/>
          </a:xfrm>
          <a:custGeom>
            <a:pathLst>
              <a:path h="2" w="2">
                <a:moveTo>
                  <a:pt x="2" y="2"/>
                </a:moveTo>
                <a:lnTo>
                  <a:pt x="0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868"/>
          <xdr:cNvSpPr>
            <a:spLocks/>
          </xdr:cNvSpPr>
        </xdr:nvSpPr>
        <xdr:spPr>
          <a:xfrm flipH="1">
            <a:off x="2661" y="2071"/>
            <a:ext cx="3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869"/>
          <xdr:cNvSpPr>
            <a:spLocks/>
          </xdr:cNvSpPr>
        </xdr:nvSpPr>
        <xdr:spPr>
          <a:xfrm>
            <a:off x="2661" y="2071"/>
            <a:ext cx="2" cy="1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870"/>
          <xdr:cNvSpPr>
            <a:spLocks/>
          </xdr:cNvSpPr>
        </xdr:nvSpPr>
        <xdr:spPr>
          <a:xfrm>
            <a:off x="2661" y="2087"/>
            <a:ext cx="6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Freeform 871"/>
          <xdr:cNvSpPr>
            <a:spLocks/>
          </xdr:cNvSpPr>
        </xdr:nvSpPr>
        <xdr:spPr>
          <a:xfrm>
            <a:off x="2658" y="2108"/>
            <a:ext cx="6" cy="6"/>
          </a:xfrm>
          <a:custGeom>
            <a:pathLst>
              <a:path h="5" w="5">
                <a:moveTo>
                  <a:pt x="5" y="3"/>
                </a:moveTo>
                <a:lnTo>
                  <a:pt x="5" y="0"/>
                </a:lnTo>
                <a:lnTo>
                  <a:pt x="3" y="0"/>
                </a:lnTo>
                <a:lnTo>
                  <a:pt x="0" y="0"/>
                </a:lnTo>
                <a:lnTo>
                  <a:pt x="0" y="3"/>
                </a:lnTo>
                <a:lnTo>
                  <a:pt x="0" y="5"/>
                </a:lnTo>
                <a:lnTo>
                  <a:pt x="3" y="5"/>
                </a:lnTo>
                <a:lnTo>
                  <a:pt x="5" y="5"/>
                </a:lnTo>
                <a:lnTo>
                  <a:pt x="5" y="3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872"/>
          <xdr:cNvSpPr>
            <a:spLocks/>
          </xdr:cNvSpPr>
        </xdr:nvSpPr>
        <xdr:spPr>
          <a:xfrm>
            <a:off x="2652" y="2053"/>
            <a:ext cx="9" cy="55"/>
          </a:xfrm>
          <a:prstGeom prst="rect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Freeform 873"/>
          <xdr:cNvSpPr>
            <a:spLocks/>
          </xdr:cNvSpPr>
        </xdr:nvSpPr>
        <xdr:spPr>
          <a:xfrm>
            <a:off x="2658" y="2090"/>
            <a:ext cx="3" cy="18"/>
          </a:xfrm>
          <a:custGeom>
            <a:pathLst>
              <a:path h="16" w="3">
                <a:moveTo>
                  <a:pt x="3" y="0"/>
                </a:moveTo>
                <a:lnTo>
                  <a:pt x="3" y="0"/>
                </a:lnTo>
                <a:lnTo>
                  <a:pt x="3" y="14"/>
                </a:lnTo>
                <a:lnTo>
                  <a:pt x="0" y="16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Freeform 874"/>
          <xdr:cNvSpPr>
            <a:spLocks/>
          </xdr:cNvSpPr>
        </xdr:nvSpPr>
        <xdr:spPr>
          <a:xfrm>
            <a:off x="2664" y="2092"/>
            <a:ext cx="7" cy="16"/>
          </a:xfrm>
          <a:custGeom>
            <a:pathLst>
              <a:path h="14" w="5">
                <a:moveTo>
                  <a:pt x="5" y="0"/>
                </a:moveTo>
                <a:lnTo>
                  <a:pt x="5" y="0"/>
                </a:lnTo>
                <a:lnTo>
                  <a:pt x="0" y="14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875"/>
          <xdr:cNvSpPr>
            <a:spLocks/>
          </xdr:cNvSpPr>
        </xdr:nvSpPr>
        <xdr:spPr>
          <a:xfrm>
            <a:off x="4193" y="2053"/>
            <a:ext cx="137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876"/>
          <xdr:cNvSpPr>
            <a:spLocks/>
          </xdr:cNvSpPr>
        </xdr:nvSpPr>
        <xdr:spPr>
          <a:xfrm>
            <a:off x="4193" y="2108"/>
            <a:ext cx="165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877"/>
          <xdr:cNvSpPr>
            <a:spLocks/>
          </xdr:cNvSpPr>
        </xdr:nvSpPr>
        <xdr:spPr>
          <a:xfrm>
            <a:off x="3570" y="2092"/>
            <a:ext cx="275" cy="208"/>
          </a:xfrm>
          <a:custGeom>
            <a:pathLst>
              <a:path h="183" w="205">
                <a:moveTo>
                  <a:pt x="7" y="0"/>
                </a:moveTo>
                <a:lnTo>
                  <a:pt x="205" y="166"/>
                </a:lnTo>
                <a:lnTo>
                  <a:pt x="200" y="183"/>
                </a:lnTo>
                <a:lnTo>
                  <a:pt x="0" y="14"/>
                </a:lnTo>
                <a:lnTo>
                  <a:pt x="7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Freeform 878"/>
          <xdr:cNvSpPr>
            <a:spLocks/>
          </xdr:cNvSpPr>
        </xdr:nvSpPr>
        <xdr:spPr>
          <a:xfrm>
            <a:off x="3968" y="2300"/>
            <a:ext cx="25" cy="22"/>
          </a:xfrm>
          <a:custGeom>
            <a:pathLst>
              <a:path h="19" w="19">
                <a:moveTo>
                  <a:pt x="5" y="0"/>
                </a:moveTo>
                <a:lnTo>
                  <a:pt x="0" y="19"/>
                </a:lnTo>
                <a:lnTo>
                  <a:pt x="19" y="2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879"/>
          <xdr:cNvSpPr>
            <a:spLocks/>
          </xdr:cNvSpPr>
        </xdr:nvSpPr>
        <xdr:spPr>
          <a:xfrm>
            <a:off x="3968" y="2300"/>
            <a:ext cx="25" cy="22"/>
          </a:xfrm>
          <a:custGeom>
            <a:pathLst>
              <a:path h="19" w="19">
                <a:moveTo>
                  <a:pt x="5" y="0"/>
                </a:moveTo>
                <a:lnTo>
                  <a:pt x="0" y="19"/>
                </a:lnTo>
                <a:lnTo>
                  <a:pt x="19" y="2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880"/>
          <xdr:cNvSpPr>
            <a:spLocks/>
          </xdr:cNvSpPr>
        </xdr:nvSpPr>
        <xdr:spPr>
          <a:xfrm>
            <a:off x="3966" y="2278"/>
            <a:ext cx="27" cy="24"/>
          </a:xfrm>
          <a:custGeom>
            <a:pathLst>
              <a:path h="21" w="21">
                <a:moveTo>
                  <a:pt x="7" y="19"/>
                </a:moveTo>
                <a:lnTo>
                  <a:pt x="21" y="21"/>
                </a:lnTo>
                <a:lnTo>
                  <a:pt x="0" y="0"/>
                </a:lnTo>
                <a:lnTo>
                  <a:pt x="7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881"/>
          <xdr:cNvSpPr>
            <a:spLocks/>
          </xdr:cNvSpPr>
        </xdr:nvSpPr>
        <xdr:spPr>
          <a:xfrm>
            <a:off x="3966" y="2278"/>
            <a:ext cx="27" cy="24"/>
          </a:xfrm>
          <a:custGeom>
            <a:pathLst>
              <a:path h="21" w="21">
                <a:moveTo>
                  <a:pt x="7" y="19"/>
                </a:moveTo>
                <a:lnTo>
                  <a:pt x="21" y="21"/>
                </a:lnTo>
                <a:lnTo>
                  <a:pt x="0" y="0"/>
                </a:lnTo>
                <a:lnTo>
                  <a:pt x="7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Freeform 882"/>
          <xdr:cNvSpPr>
            <a:spLocks/>
          </xdr:cNvSpPr>
        </xdr:nvSpPr>
        <xdr:spPr>
          <a:xfrm>
            <a:off x="3966" y="2278"/>
            <a:ext cx="9" cy="44"/>
          </a:xfrm>
          <a:custGeom>
            <a:pathLst>
              <a:path h="38" w="7">
                <a:moveTo>
                  <a:pt x="7" y="19"/>
                </a:moveTo>
                <a:lnTo>
                  <a:pt x="0" y="0"/>
                </a:lnTo>
                <a:lnTo>
                  <a:pt x="2" y="38"/>
                </a:lnTo>
                <a:lnTo>
                  <a:pt x="7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Freeform 883"/>
          <xdr:cNvSpPr>
            <a:spLocks/>
          </xdr:cNvSpPr>
        </xdr:nvSpPr>
        <xdr:spPr>
          <a:xfrm>
            <a:off x="3966" y="2278"/>
            <a:ext cx="9" cy="44"/>
          </a:xfrm>
          <a:custGeom>
            <a:pathLst>
              <a:path h="38" w="7">
                <a:moveTo>
                  <a:pt x="7" y="19"/>
                </a:moveTo>
                <a:lnTo>
                  <a:pt x="0" y="0"/>
                </a:lnTo>
                <a:lnTo>
                  <a:pt x="2" y="38"/>
                </a:lnTo>
                <a:lnTo>
                  <a:pt x="7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Freeform 884"/>
          <xdr:cNvSpPr>
            <a:spLocks/>
          </xdr:cNvSpPr>
        </xdr:nvSpPr>
        <xdr:spPr>
          <a:xfrm>
            <a:off x="3968" y="2302"/>
            <a:ext cx="25" cy="20"/>
          </a:xfrm>
          <a:custGeom>
            <a:pathLst>
              <a:path h="17" w="19">
                <a:moveTo>
                  <a:pt x="0" y="17"/>
                </a:moveTo>
                <a:lnTo>
                  <a:pt x="19" y="0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Freeform 885"/>
          <xdr:cNvSpPr>
            <a:spLocks/>
          </xdr:cNvSpPr>
        </xdr:nvSpPr>
        <xdr:spPr>
          <a:xfrm>
            <a:off x="3966" y="2278"/>
            <a:ext cx="27" cy="24"/>
          </a:xfrm>
          <a:custGeom>
            <a:pathLst>
              <a:path h="21" w="21">
                <a:moveTo>
                  <a:pt x="0" y="0"/>
                </a:moveTo>
                <a:lnTo>
                  <a:pt x="21" y="2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886"/>
          <xdr:cNvSpPr>
            <a:spLocks/>
          </xdr:cNvSpPr>
        </xdr:nvSpPr>
        <xdr:spPr>
          <a:xfrm flipH="1" flipV="1">
            <a:off x="3966" y="2278"/>
            <a:ext cx="2" cy="44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887"/>
          <xdr:cNvSpPr>
            <a:spLocks/>
          </xdr:cNvSpPr>
        </xdr:nvSpPr>
        <xdr:spPr>
          <a:xfrm flipH="1">
            <a:off x="3361" y="2053"/>
            <a:ext cx="202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888"/>
          <xdr:cNvSpPr>
            <a:spLocks/>
          </xdr:cNvSpPr>
        </xdr:nvSpPr>
        <xdr:spPr>
          <a:xfrm flipH="1">
            <a:off x="3361" y="2108"/>
            <a:ext cx="202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889"/>
          <xdr:cNvSpPr>
            <a:spLocks/>
          </xdr:cNvSpPr>
        </xdr:nvSpPr>
        <xdr:spPr>
          <a:xfrm flipV="1">
            <a:off x="3345" y="2073"/>
            <a:ext cx="2" cy="14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Freeform 890"/>
          <xdr:cNvSpPr>
            <a:spLocks/>
          </xdr:cNvSpPr>
        </xdr:nvSpPr>
        <xdr:spPr>
          <a:xfrm>
            <a:off x="3345" y="2071"/>
            <a:ext cx="2" cy="2"/>
          </a:xfrm>
          <a:custGeom>
            <a:pathLst>
              <a:path h="2" w="2">
                <a:moveTo>
                  <a:pt x="2" y="0"/>
                </a:moveTo>
                <a:lnTo>
                  <a:pt x="0" y="0"/>
                </a:lnTo>
                <a:lnTo>
                  <a:pt x="0" y="2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891"/>
          <xdr:cNvSpPr>
            <a:spLocks/>
          </xdr:cNvSpPr>
        </xdr:nvSpPr>
        <xdr:spPr>
          <a:xfrm>
            <a:off x="3347" y="2071"/>
            <a:ext cx="5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892"/>
          <xdr:cNvSpPr>
            <a:spLocks/>
          </xdr:cNvSpPr>
        </xdr:nvSpPr>
        <xdr:spPr>
          <a:xfrm>
            <a:off x="3352" y="2071"/>
            <a:ext cx="1" cy="1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893"/>
          <xdr:cNvSpPr>
            <a:spLocks/>
          </xdr:cNvSpPr>
        </xdr:nvSpPr>
        <xdr:spPr>
          <a:xfrm flipH="1">
            <a:off x="3345" y="2087"/>
            <a:ext cx="7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Freeform 894"/>
          <xdr:cNvSpPr>
            <a:spLocks/>
          </xdr:cNvSpPr>
        </xdr:nvSpPr>
        <xdr:spPr>
          <a:xfrm>
            <a:off x="3338" y="2092"/>
            <a:ext cx="9" cy="16"/>
          </a:xfrm>
          <a:custGeom>
            <a:pathLst>
              <a:path h="14" w="7">
                <a:moveTo>
                  <a:pt x="3" y="0"/>
                </a:moveTo>
                <a:lnTo>
                  <a:pt x="0" y="0"/>
                </a:lnTo>
                <a:lnTo>
                  <a:pt x="7" y="14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Freeform 895"/>
          <xdr:cNvSpPr>
            <a:spLocks/>
          </xdr:cNvSpPr>
        </xdr:nvSpPr>
        <xdr:spPr>
          <a:xfrm>
            <a:off x="3347" y="2108"/>
            <a:ext cx="7" cy="6"/>
          </a:xfrm>
          <a:custGeom>
            <a:pathLst>
              <a:path h="5" w="5">
                <a:moveTo>
                  <a:pt x="5" y="3"/>
                </a:moveTo>
                <a:lnTo>
                  <a:pt x="5" y="0"/>
                </a:lnTo>
                <a:lnTo>
                  <a:pt x="3" y="0"/>
                </a:lnTo>
                <a:lnTo>
                  <a:pt x="0" y="0"/>
                </a:lnTo>
                <a:lnTo>
                  <a:pt x="0" y="3"/>
                </a:lnTo>
                <a:lnTo>
                  <a:pt x="0" y="5"/>
                </a:lnTo>
                <a:lnTo>
                  <a:pt x="3" y="5"/>
                </a:lnTo>
                <a:lnTo>
                  <a:pt x="5" y="5"/>
                </a:lnTo>
                <a:lnTo>
                  <a:pt x="5" y="3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Freeform 896"/>
          <xdr:cNvSpPr>
            <a:spLocks/>
          </xdr:cNvSpPr>
        </xdr:nvSpPr>
        <xdr:spPr>
          <a:xfrm>
            <a:off x="3352" y="2090"/>
            <a:ext cx="2" cy="18"/>
          </a:xfrm>
          <a:custGeom>
            <a:pathLst>
              <a:path h="16" w="2">
                <a:moveTo>
                  <a:pt x="0" y="0"/>
                </a:moveTo>
                <a:lnTo>
                  <a:pt x="0" y="0"/>
                </a:lnTo>
                <a:lnTo>
                  <a:pt x="0" y="14"/>
                </a:lnTo>
                <a:lnTo>
                  <a:pt x="2" y="16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97"/>
          <xdr:cNvSpPr>
            <a:spLocks/>
          </xdr:cNvSpPr>
        </xdr:nvSpPr>
        <xdr:spPr>
          <a:xfrm>
            <a:off x="3352" y="2053"/>
            <a:ext cx="9" cy="55"/>
          </a:xfrm>
          <a:prstGeom prst="rect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898"/>
          <xdr:cNvSpPr>
            <a:spLocks/>
          </xdr:cNvSpPr>
        </xdr:nvSpPr>
        <xdr:spPr>
          <a:xfrm flipV="1">
            <a:off x="3573" y="2073"/>
            <a:ext cx="1" cy="14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Freeform 899"/>
          <xdr:cNvSpPr>
            <a:spLocks/>
          </xdr:cNvSpPr>
        </xdr:nvSpPr>
        <xdr:spPr>
          <a:xfrm>
            <a:off x="3573" y="2071"/>
            <a:ext cx="1" cy="2"/>
          </a:xfrm>
          <a:custGeom>
            <a:pathLst>
              <a:path h="2" w="1">
                <a:moveTo>
                  <a:pt x="0" y="2"/>
                </a:moveTo>
                <a:lnTo>
                  <a:pt x="0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900"/>
          <xdr:cNvSpPr>
            <a:spLocks/>
          </xdr:cNvSpPr>
        </xdr:nvSpPr>
        <xdr:spPr>
          <a:xfrm flipH="1">
            <a:off x="3570" y="2071"/>
            <a:ext cx="3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901"/>
          <xdr:cNvSpPr>
            <a:spLocks/>
          </xdr:cNvSpPr>
        </xdr:nvSpPr>
        <xdr:spPr>
          <a:xfrm>
            <a:off x="3570" y="2071"/>
            <a:ext cx="2" cy="1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902"/>
          <xdr:cNvSpPr>
            <a:spLocks/>
          </xdr:cNvSpPr>
        </xdr:nvSpPr>
        <xdr:spPr>
          <a:xfrm>
            <a:off x="3570" y="2087"/>
            <a:ext cx="3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Freeform 903"/>
          <xdr:cNvSpPr>
            <a:spLocks/>
          </xdr:cNvSpPr>
        </xdr:nvSpPr>
        <xdr:spPr>
          <a:xfrm>
            <a:off x="3566" y="2108"/>
            <a:ext cx="7" cy="6"/>
          </a:xfrm>
          <a:custGeom>
            <a:pathLst>
              <a:path h="5" w="5">
                <a:moveTo>
                  <a:pt x="5" y="3"/>
                </a:moveTo>
                <a:lnTo>
                  <a:pt x="5" y="0"/>
                </a:lnTo>
                <a:lnTo>
                  <a:pt x="3" y="0"/>
                </a:lnTo>
                <a:lnTo>
                  <a:pt x="0" y="0"/>
                </a:lnTo>
                <a:lnTo>
                  <a:pt x="0" y="3"/>
                </a:lnTo>
                <a:lnTo>
                  <a:pt x="0" y="5"/>
                </a:lnTo>
                <a:lnTo>
                  <a:pt x="3" y="5"/>
                </a:lnTo>
                <a:lnTo>
                  <a:pt x="5" y="5"/>
                </a:lnTo>
                <a:lnTo>
                  <a:pt x="5" y="3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4"/>
          <xdr:cNvSpPr>
            <a:spLocks/>
          </xdr:cNvSpPr>
        </xdr:nvSpPr>
        <xdr:spPr>
          <a:xfrm>
            <a:off x="3563" y="2053"/>
            <a:ext cx="7" cy="55"/>
          </a:xfrm>
          <a:prstGeom prst="rect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Freeform 905"/>
          <xdr:cNvSpPr>
            <a:spLocks/>
          </xdr:cNvSpPr>
        </xdr:nvSpPr>
        <xdr:spPr>
          <a:xfrm>
            <a:off x="3566" y="2090"/>
            <a:ext cx="4" cy="18"/>
          </a:xfrm>
          <a:custGeom>
            <a:pathLst>
              <a:path h="16" w="3">
                <a:moveTo>
                  <a:pt x="3" y="0"/>
                </a:moveTo>
                <a:lnTo>
                  <a:pt x="0" y="0"/>
                </a:lnTo>
                <a:lnTo>
                  <a:pt x="0" y="14"/>
                </a:lnTo>
                <a:lnTo>
                  <a:pt x="0" y="16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Freeform 906"/>
          <xdr:cNvSpPr>
            <a:spLocks/>
          </xdr:cNvSpPr>
        </xdr:nvSpPr>
        <xdr:spPr>
          <a:xfrm>
            <a:off x="3573" y="2092"/>
            <a:ext cx="6" cy="16"/>
          </a:xfrm>
          <a:custGeom>
            <a:pathLst>
              <a:path h="14" w="5">
                <a:moveTo>
                  <a:pt x="2" y="0"/>
                </a:moveTo>
                <a:lnTo>
                  <a:pt x="5" y="0"/>
                </a:lnTo>
                <a:lnTo>
                  <a:pt x="0" y="14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907"/>
          <xdr:cNvSpPr>
            <a:spLocks/>
          </xdr:cNvSpPr>
        </xdr:nvSpPr>
        <xdr:spPr>
          <a:xfrm flipV="1">
            <a:off x="4182" y="2073"/>
            <a:ext cx="0" cy="14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Freeform 908"/>
          <xdr:cNvSpPr>
            <a:spLocks/>
          </xdr:cNvSpPr>
        </xdr:nvSpPr>
        <xdr:spPr>
          <a:xfrm>
            <a:off x="4182" y="2071"/>
            <a:ext cx="2" cy="2"/>
          </a:xfrm>
          <a:custGeom>
            <a:pathLst>
              <a:path h="2" w="2">
                <a:moveTo>
                  <a:pt x="2" y="0"/>
                </a:moveTo>
                <a:lnTo>
                  <a:pt x="0" y="0"/>
                </a:lnTo>
                <a:lnTo>
                  <a:pt x="0" y="2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909"/>
          <xdr:cNvSpPr>
            <a:spLocks/>
          </xdr:cNvSpPr>
        </xdr:nvSpPr>
        <xdr:spPr>
          <a:xfrm>
            <a:off x="4184" y="2071"/>
            <a:ext cx="2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910"/>
          <xdr:cNvSpPr>
            <a:spLocks/>
          </xdr:cNvSpPr>
        </xdr:nvSpPr>
        <xdr:spPr>
          <a:xfrm>
            <a:off x="4184" y="2071"/>
            <a:ext cx="2" cy="16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911"/>
          <xdr:cNvSpPr>
            <a:spLocks/>
          </xdr:cNvSpPr>
        </xdr:nvSpPr>
        <xdr:spPr>
          <a:xfrm flipH="1">
            <a:off x="4182" y="2087"/>
            <a:ext cx="2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Freeform 912"/>
          <xdr:cNvSpPr>
            <a:spLocks/>
          </xdr:cNvSpPr>
        </xdr:nvSpPr>
        <xdr:spPr>
          <a:xfrm>
            <a:off x="4184" y="2108"/>
            <a:ext cx="7" cy="6"/>
          </a:xfrm>
          <a:custGeom>
            <a:pathLst>
              <a:path h="5" w="5">
                <a:moveTo>
                  <a:pt x="5" y="3"/>
                </a:moveTo>
                <a:lnTo>
                  <a:pt x="2" y="0"/>
                </a:lnTo>
                <a:lnTo>
                  <a:pt x="0" y="0"/>
                </a:ln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5" y="3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Freeform 913"/>
          <xdr:cNvSpPr>
            <a:spLocks/>
          </xdr:cNvSpPr>
        </xdr:nvSpPr>
        <xdr:spPr>
          <a:xfrm>
            <a:off x="4177" y="2092"/>
            <a:ext cx="7" cy="16"/>
          </a:xfrm>
          <a:custGeom>
            <a:pathLst>
              <a:path h="14" w="5">
                <a:moveTo>
                  <a:pt x="0" y="0"/>
                </a:moveTo>
                <a:lnTo>
                  <a:pt x="0" y="0"/>
                </a:lnTo>
                <a:lnTo>
                  <a:pt x="5" y="14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Freeform 914"/>
          <xdr:cNvSpPr>
            <a:spLocks/>
          </xdr:cNvSpPr>
        </xdr:nvSpPr>
        <xdr:spPr>
          <a:xfrm>
            <a:off x="4184" y="2090"/>
            <a:ext cx="3" cy="18"/>
          </a:xfrm>
          <a:custGeom>
            <a:pathLst>
              <a:path h="16" w="2">
                <a:moveTo>
                  <a:pt x="0" y="0"/>
                </a:moveTo>
                <a:lnTo>
                  <a:pt x="2" y="0"/>
                </a:lnTo>
                <a:lnTo>
                  <a:pt x="2" y="14"/>
                </a:lnTo>
                <a:lnTo>
                  <a:pt x="2" y="16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915"/>
          <xdr:cNvSpPr>
            <a:spLocks/>
          </xdr:cNvSpPr>
        </xdr:nvSpPr>
        <xdr:spPr>
          <a:xfrm>
            <a:off x="4184" y="2053"/>
            <a:ext cx="9" cy="55"/>
          </a:xfrm>
          <a:prstGeom prst="rect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Freeform 916"/>
          <xdr:cNvSpPr>
            <a:spLocks/>
          </xdr:cNvSpPr>
        </xdr:nvSpPr>
        <xdr:spPr>
          <a:xfrm>
            <a:off x="3041" y="1346"/>
            <a:ext cx="306" cy="210"/>
          </a:xfrm>
          <a:custGeom>
            <a:pathLst>
              <a:path h="185" w="229">
                <a:moveTo>
                  <a:pt x="222" y="0"/>
                </a:moveTo>
                <a:lnTo>
                  <a:pt x="0" y="168"/>
                </a:lnTo>
                <a:lnTo>
                  <a:pt x="7" y="185"/>
                </a:lnTo>
                <a:lnTo>
                  <a:pt x="229" y="17"/>
                </a:lnTo>
                <a:lnTo>
                  <a:pt x="222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917"/>
          <xdr:cNvSpPr>
            <a:spLocks/>
          </xdr:cNvSpPr>
        </xdr:nvSpPr>
        <xdr:spPr>
          <a:xfrm flipH="1">
            <a:off x="1873" y="1309"/>
            <a:ext cx="221" cy="0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918"/>
          <xdr:cNvSpPr>
            <a:spLocks/>
          </xdr:cNvSpPr>
        </xdr:nvSpPr>
        <xdr:spPr>
          <a:xfrm flipH="1">
            <a:off x="1873" y="1365"/>
            <a:ext cx="221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919"/>
          <xdr:cNvSpPr>
            <a:spLocks/>
          </xdr:cNvSpPr>
        </xdr:nvSpPr>
        <xdr:spPr>
          <a:xfrm>
            <a:off x="1537" y="1309"/>
            <a:ext cx="7" cy="56"/>
          </a:xfrm>
          <a:prstGeom prst="rect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920"/>
          <xdr:cNvSpPr>
            <a:spLocks/>
          </xdr:cNvSpPr>
        </xdr:nvSpPr>
        <xdr:spPr>
          <a:xfrm>
            <a:off x="1353" y="1309"/>
            <a:ext cx="184" cy="0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921"/>
          <xdr:cNvSpPr>
            <a:spLocks/>
          </xdr:cNvSpPr>
        </xdr:nvSpPr>
        <xdr:spPr>
          <a:xfrm>
            <a:off x="1382" y="1365"/>
            <a:ext cx="155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922"/>
          <xdr:cNvSpPr>
            <a:spLocks/>
          </xdr:cNvSpPr>
        </xdr:nvSpPr>
        <xdr:spPr>
          <a:xfrm>
            <a:off x="1797" y="1456"/>
            <a:ext cx="28" cy="19"/>
          </a:xfrm>
          <a:custGeom>
            <a:pathLst>
              <a:path h="17" w="21">
                <a:moveTo>
                  <a:pt x="21" y="17"/>
                </a:moveTo>
                <a:lnTo>
                  <a:pt x="0" y="0"/>
                </a:lnTo>
                <a:lnTo>
                  <a:pt x="21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Freeform 923"/>
          <xdr:cNvSpPr>
            <a:spLocks/>
          </xdr:cNvSpPr>
        </xdr:nvSpPr>
        <xdr:spPr>
          <a:xfrm>
            <a:off x="1797" y="1475"/>
            <a:ext cx="28" cy="24"/>
          </a:xfrm>
          <a:custGeom>
            <a:pathLst>
              <a:path h="21" w="21">
                <a:moveTo>
                  <a:pt x="21" y="0"/>
                </a:moveTo>
                <a:lnTo>
                  <a:pt x="0" y="21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Freeform 924"/>
          <xdr:cNvSpPr>
            <a:spLocks/>
          </xdr:cNvSpPr>
        </xdr:nvSpPr>
        <xdr:spPr>
          <a:xfrm>
            <a:off x="1797" y="1456"/>
            <a:ext cx="28" cy="21"/>
          </a:xfrm>
          <a:custGeom>
            <a:pathLst>
              <a:path h="19" w="21">
                <a:moveTo>
                  <a:pt x="7" y="19"/>
                </a:moveTo>
                <a:lnTo>
                  <a:pt x="21" y="17"/>
                </a:lnTo>
                <a:lnTo>
                  <a:pt x="0" y="0"/>
                </a:lnTo>
                <a:lnTo>
                  <a:pt x="7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Freeform 925"/>
          <xdr:cNvSpPr>
            <a:spLocks/>
          </xdr:cNvSpPr>
        </xdr:nvSpPr>
        <xdr:spPr>
          <a:xfrm>
            <a:off x="1797" y="1456"/>
            <a:ext cx="28" cy="21"/>
          </a:xfrm>
          <a:custGeom>
            <a:pathLst>
              <a:path h="19" w="21">
                <a:moveTo>
                  <a:pt x="7" y="19"/>
                </a:moveTo>
                <a:lnTo>
                  <a:pt x="21" y="17"/>
                </a:lnTo>
                <a:lnTo>
                  <a:pt x="0" y="0"/>
                </a:lnTo>
                <a:lnTo>
                  <a:pt x="7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Freeform 926"/>
          <xdr:cNvSpPr>
            <a:spLocks/>
          </xdr:cNvSpPr>
        </xdr:nvSpPr>
        <xdr:spPr>
          <a:xfrm>
            <a:off x="1797" y="1456"/>
            <a:ext cx="9" cy="43"/>
          </a:xfrm>
          <a:custGeom>
            <a:pathLst>
              <a:path h="38" w="7">
                <a:moveTo>
                  <a:pt x="7" y="19"/>
                </a:moveTo>
                <a:lnTo>
                  <a:pt x="0" y="0"/>
                </a:lnTo>
                <a:lnTo>
                  <a:pt x="0" y="38"/>
                </a:lnTo>
                <a:lnTo>
                  <a:pt x="7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Freeform 927"/>
          <xdr:cNvSpPr>
            <a:spLocks/>
          </xdr:cNvSpPr>
        </xdr:nvSpPr>
        <xdr:spPr>
          <a:xfrm>
            <a:off x="1797" y="1456"/>
            <a:ext cx="9" cy="43"/>
          </a:xfrm>
          <a:custGeom>
            <a:pathLst>
              <a:path h="38" w="7">
                <a:moveTo>
                  <a:pt x="7" y="19"/>
                </a:moveTo>
                <a:lnTo>
                  <a:pt x="0" y="0"/>
                </a:lnTo>
                <a:lnTo>
                  <a:pt x="0" y="38"/>
                </a:lnTo>
                <a:lnTo>
                  <a:pt x="7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Freeform 928"/>
          <xdr:cNvSpPr>
            <a:spLocks/>
          </xdr:cNvSpPr>
        </xdr:nvSpPr>
        <xdr:spPr>
          <a:xfrm>
            <a:off x="1797" y="1475"/>
            <a:ext cx="28" cy="24"/>
          </a:xfrm>
          <a:custGeom>
            <a:pathLst>
              <a:path h="21" w="21">
                <a:moveTo>
                  <a:pt x="7" y="2"/>
                </a:moveTo>
                <a:lnTo>
                  <a:pt x="0" y="21"/>
                </a:lnTo>
                <a:lnTo>
                  <a:pt x="21" y="0"/>
                </a:lnTo>
                <a:lnTo>
                  <a:pt x="7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Freeform 929"/>
          <xdr:cNvSpPr>
            <a:spLocks/>
          </xdr:cNvSpPr>
        </xdr:nvSpPr>
        <xdr:spPr>
          <a:xfrm>
            <a:off x="1797" y="1475"/>
            <a:ext cx="28" cy="24"/>
          </a:xfrm>
          <a:custGeom>
            <a:pathLst>
              <a:path h="21" w="21">
                <a:moveTo>
                  <a:pt x="7" y="2"/>
                </a:moveTo>
                <a:lnTo>
                  <a:pt x="0" y="21"/>
                </a:lnTo>
                <a:lnTo>
                  <a:pt x="21" y="0"/>
                </a:lnTo>
                <a:lnTo>
                  <a:pt x="7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Freeform 930"/>
          <xdr:cNvSpPr>
            <a:spLocks/>
          </xdr:cNvSpPr>
        </xdr:nvSpPr>
        <xdr:spPr>
          <a:xfrm>
            <a:off x="1797" y="1456"/>
            <a:ext cx="1" cy="43"/>
          </a:xfrm>
          <a:custGeom>
            <a:pathLst>
              <a:path h="38" w="1">
                <a:moveTo>
                  <a:pt x="0" y="38"/>
                </a:moveTo>
                <a:lnTo>
                  <a:pt x="0" y="0"/>
                </a:lnTo>
                <a:lnTo>
                  <a:pt x="0" y="3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Freeform 931"/>
          <xdr:cNvSpPr>
            <a:spLocks/>
          </xdr:cNvSpPr>
        </xdr:nvSpPr>
        <xdr:spPr>
          <a:xfrm>
            <a:off x="1546" y="1348"/>
            <a:ext cx="7" cy="17"/>
          </a:xfrm>
          <a:custGeom>
            <a:pathLst>
              <a:path h="15" w="5">
                <a:moveTo>
                  <a:pt x="5" y="0"/>
                </a:moveTo>
                <a:lnTo>
                  <a:pt x="5" y="0"/>
                </a:lnTo>
                <a:lnTo>
                  <a:pt x="0" y="15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Freeform 932"/>
          <xdr:cNvSpPr>
            <a:spLocks/>
          </xdr:cNvSpPr>
        </xdr:nvSpPr>
        <xdr:spPr>
          <a:xfrm>
            <a:off x="1544" y="1346"/>
            <a:ext cx="1" cy="19"/>
          </a:xfrm>
          <a:custGeom>
            <a:pathLst>
              <a:path h="17" w="1">
                <a:moveTo>
                  <a:pt x="0" y="0"/>
                </a:moveTo>
                <a:lnTo>
                  <a:pt x="0" y="0"/>
                </a:lnTo>
                <a:lnTo>
                  <a:pt x="0" y="14"/>
                </a:lnTo>
                <a:lnTo>
                  <a:pt x="0" y="17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Freeform 933"/>
          <xdr:cNvSpPr>
            <a:spLocks/>
          </xdr:cNvSpPr>
        </xdr:nvSpPr>
        <xdr:spPr>
          <a:xfrm>
            <a:off x="1540" y="1362"/>
            <a:ext cx="6" cy="8"/>
          </a:xfrm>
          <a:custGeom>
            <a:pathLst>
              <a:path h="7" w="5">
                <a:moveTo>
                  <a:pt x="5" y="5"/>
                </a:moveTo>
                <a:lnTo>
                  <a:pt x="3" y="3"/>
                </a:lnTo>
                <a:lnTo>
                  <a:pt x="3" y="0"/>
                </a:lnTo>
                <a:lnTo>
                  <a:pt x="3" y="3"/>
                </a:lnTo>
                <a:lnTo>
                  <a:pt x="0" y="5"/>
                </a:lnTo>
                <a:lnTo>
                  <a:pt x="3" y="5"/>
                </a:lnTo>
                <a:lnTo>
                  <a:pt x="3" y="7"/>
                </a:lnTo>
                <a:lnTo>
                  <a:pt x="3" y="5"/>
                </a:lnTo>
                <a:lnTo>
                  <a:pt x="5" y="5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934"/>
          <xdr:cNvSpPr>
            <a:spLocks/>
          </xdr:cNvSpPr>
        </xdr:nvSpPr>
        <xdr:spPr>
          <a:xfrm flipV="1">
            <a:off x="1551" y="1330"/>
            <a:ext cx="0" cy="13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Freeform 935"/>
          <xdr:cNvSpPr>
            <a:spLocks/>
          </xdr:cNvSpPr>
        </xdr:nvSpPr>
        <xdr:spPr>
          <a:xfrm>
            <a:off x="1546" y="1326"/>
            <a:ext cx="5" cy="4"/>
          </a:xfrm>
          <a:custGeom>
            <a:pathLst>
              <a:path h="3" w="3">
                <a:moveTo>
                  <a:pt x="3" y="3"/>
                </a:moveTo>
                <a:lnTo>
                  <a:pt x="3" y="0"/>
                </a:lnTo>
                <a:lnTo>
                  <a:pt x="0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936"/>
          <xdr:cNvSpPr>
            <a:spLocks/>
          </xdr:cNvSpPr>
        </xdr:nvSpPr>
        <xdr:spPr>
          <a:xfrm flipH="1">
            <a:off x="1544" y="1326"/>
            <a:ext cx="2" cy="2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937"/>
          <xdr:cNvSpPr>
            <a:spLocks/>
          </xdr:cNvSpPr>
        </xdr:nvSpPr>
        <xdr:spPr>
          <a:xfrm>
            <a:off x="1544" y="1326"/>
            <a:ext cx="1" cy="17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938"/>
          <xdr:cNvSpPr>
            <a:spLocks/>
          </xdr:cNvSpPr>
        </xdr:nvSpPr>
        <xdr:spPr>
          <a:xfrm>
            <a:off x="1544" y="1343"/>
            <a:ext cx="7" cy="2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939"/>
          <xdr:cNvSpPr>
            <a:spLocks/>
          </xdr:cNvSpPr>
        </xdr:nvSpPr>
        <xdr:spPr>
          <a:xfrm>
            <a:off x="1863" y="1309"/>
            <a:ext cx="10" cy="56"/>
          </a:xfrm>
          <a:prstGeom prst="rect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940"/>
          <xdr:cNvSpPr>
            <a:spLocks/>
          </xdr:cNvSpPr>
        </xdr:nvSpPr>
        <xdr:spPr>
          <a:xfrm flipV="1">
            <a:off x="1857" y="1330"/>
            <a:ext cx="2" cy="13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Freeform 941"/>
          <xdr:cNvSpPr>
            <a:spLocks/>
          </xdr:cNvSpPr>
        </xdr:nvSpPr>
        <xdr:spPr>
          <a:xfrm>
            <a:off x="1857" y="1326"/>
            <a:ext cx="3" cy="4"/>
          </a:xfrm>
          <a:custGeom>
            <a:pathLst>
              <a:path h="3" w="2">
                <a:moveTo>
                  <a:pt x="2" y="0"/>
                </a:moveTo>
                <a:lnTo>
                  <a:pt x="2" y="0"/>
                </a:lnTo>
                <a:lnTo>
                  <a:pt x="0" y="3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942"/>
          <xdr:cNvSpPr>
            <a:spLocks/>
          </xdr:cNvSpPr>
        </xdr:nvSpPr>
        <xdr:spPr>
          <a:xfrm>
            <a:off x="1860" y="1326"/>
            <a:ext cx="3" cy="2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943"/>
          <xdr:cNvSpPr>
            <a:spLocks/>
          </xdr:cNvSpPr>
        </xdr:nvSpPr>
        <xdr:spPr>
          <a:xfrm>
            <a:off x="1863" y="1326"/>
            <a:ext cx="1" cy="17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944"/>
          <xdr:cNvSpPr>
            <a:spLocks/>
          </xdr:cNvSpPr>
        </xdr:nvSpPr>
        <xdr:spPr>
          <a:xfrm flipH="1">
            <a:off x="1857" y="1343"/>
            <a:ext cx="6" cy="2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945"/>
          <xdr:cNvSpPr>
            <a:spLocks/>
          </xdr:cNvSpPr>
        </xdr:nvSpPr>
        <xdr:spPr>
          <a:xfrm>
            <a:off x="2430" y="1309"/>
            <a:ext cx="222" cy="0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946"/>
          <xdr:cNvSpPr>
            <a:spLocks/>
          </xdr:cNvSpPr>
        </xdr:nvSpPr>
        <xdr:spPr>
          <a:xfrm>
            <a:off x="2430" y="1365"/>
            <a:ext cx="222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Freeform 947"/>
          <xdr:cNvSpPr>
            <a:spLocks/>
          </xdr:cNvSpPr>
        </xdr:nvSpPr>
        <xdr:spPr>
          <a:xfrm>
            <a:off x="2141" y="1475"/>
            <a:ext cx="30" cy="24"/>
          </a:xfrm>
          <a:custGeom>
            <a:pathLst>
              <a:path h="21" w="22">
                <a:moveTo>
                  <a:pt x="0" y="0"/>
                </a:moveTo>
                <a:lnTo>
                  <a:pt x="22" y="2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Freeform 948"/>
          <xdr:cNvSpPr>
            <a:spLocks/>
          </xdr:cNvSpPr>
        </xdr:nvSpPr>
        <xdr:spPr>
          <a:xfrm>
            <a:off x="2141" y="1456"/>
            <a:ext cx="26" cy="19"/>
          </a:xfrm>
          <a:custGeom>
            <a:pathLst>
              <a:path h="17" w="19">
                <a:moveTo>
                  <a:pt x="0" y="17"/>
                </a:moveTo>
                <a:lnTo>
                  <a:pt x="19" y="0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Freeform 949"/>
          <xdr:cNvSpPr>
            <a:spLocks/>
          </xdr:cNvSpPr>
        </xdr:nvSpPr>
        <xdr:spPr>
          <a:xfrm>
            <a:off x="2167" y="1456"/>
            <a:ext cx="4" cy="43"/>
          </a:xfrm>
          <a:custGeom>
            <a:pathLst>
              <a:path h="38" w="3">
                <a:moveTo>
                  <a:pt x="3" y="38"/>
                </a:moveTo>
                <a:lnTo>
                  <a:pt x="0" y="0"/>
                </a:lnTo>
                <a:lnTo>
                  <a:pt x="3" y="3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Freeform 950"/>
          <xdr:cNvSpPr>
            <a:spLocks/>
          </xdr:cNvSpPr>
        </xdr:nvSpPr>
        <xdr:spPr>
          <a:xfrm>
            <a:off x="2141" y="1456"/>
            <a:ext cx="26" cy="22"/>
          </a:xfrm>
          <a:custGeom>
            <a:pathLst>
              <a:path h="19" w="19">
                <a:moveTo>
                  <a:pt x="14" y="19"/>
                </a:moveTo>
                <a:lnTo>
                  <a:pt x="0" y="17"/>
                </a:lnTo>
                <a:lnTo>
                  <a:pt x="19" y="0"/>
                </a:lnTo>
                <a:lnTo>
                  <a:pt x="14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Freeform 951"/>
          <xdr:cNvSpPr>
            <a:spLocks/>
          </xdr:cNvSpPr>
        </xdr:nvSpPr>
        <xdr:spPr>
          <a:xfrm>
            <a:off x="2141" y="1456"/>
            <a:ext cx="26" cy="22"/>
          </a:xfrm>
          <a:custGeom>
            <a:pathLst>
              <a:path h="19" w="19">
                <a:moveTo>
                  <a:pt x="14" y="19"/>
                </a:moveTo>
                <a:lnTo>
                  <a:pt x="0" y="17"/>
                </a:lnTo>
                <a:lnTo>
                  <a:pt x="19" y="0"/>
                </a:lnTo>
                <a:lnTo>
                  <a:pt x="14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Freeform 952"/>
          <xdr:cNvSpPr>
            <a:spLocks/>
          </xdr:cNvSpPr>
        </xdr:nvSpPr>
        <xdr:spPr>
          <a:xfrm>
            <a:off x="2160" y="1456"/>
            <a:ext cx="11" cy="43"/>
          </a:xfrm>
          <a:custGeom>
            <a:pathLst>
              <a:path h="38" w="8">
                <a:moveTo>
                  <a:pt x="0" y="19"/>
                </a:moveTo>
                <a:lnTo>
                  <a:pt x="5" y="0"/>
                </a:lnTo>
                <a:lnTo>
                  <a:pt x="8" y="38"/>
                </a:lnTo>
                <a:lnTo>
                  <a:pt x="0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Freeform 953"/>
          <xdr:cNvSpPr>
            <a:spLocks/>
          </xdr:cNvSpPr>
        </xdr:nvSpPr>
        <xdr:spPr>
          <a:xfrm>
            <a:off x="2160" y="1456"/>
            <a:ext cx="11" cy="43"/>
          </a:xfrm>
          <a:custGeom>
            <a:pathLst>
              <a:path h="38" w="8">
                <a:moveTo>
                  <a:pt x="0" y="19"/>
                </a:moveTo>
                <a:lnTo>
                  <a:pt x="5" y="0"/>
                </a:lnTo>
                <a:lnTo>
                  <a:pt x="8" y="38"/>
                </a:lnTo>
                <a:lnTo>
                  <a:pt x="0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Freeform 954"/>
          <xdr:cNvSpPr>
            <a:spLocks/>
          </xdr:cNvSpPr>
        </xdr:nvSpPr>
        <xdr:spPr>
          <a:xfrm>
            <a:off x="2141" y="1475"/>
            <a:ext cx="30" cy="24"/>
          </a:xfrm>
          <a:custGeom>
            <a:pathLst>
              <a:path h="21" w="22">
                <a:moveTo>
                  <a:pt x="14" y="2"/>
                </a:moveTo>
                <a:lnTo>
                  <a:pt x="22" y="21"/>
                </a:lnTo>
                <a:lnTo>
                  <a:pt x="0" y="0"/>
                </a:lnTo>
                <a:lnTo>
                  <a:pt x="14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Freeform 955"/>
          <xdr:cNvSpPr>
            <a:spLocks/>
          </xdr:cNvSpPr>
        </xdr:nvSpPr>
        <xdr:spPr>
          <a:xfrm>
            <a:off x="2141" y="1475"/>
            <a:ext cx="30" cy="24"/>
          </a:xfrm>
          <a:custGeom>
            <a:pathLst>
              <a:path h="21" w="22">
                <a:moveTo>
                  <a:pt x="14" y="2"/>
                </a:moveTo>
                <a:lnTo>
                  <a:pt x="22" y="21"/>
                </a:lnTo>
                <a:lnTo>
                  <a:pt x="0" y="0"/>
                </a:lnTo>
                <a:lnTo>
                  <a:pt x="14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956"/>
          <xdr:cNvSpPr>
            <a:spLocks/>
          </xdr:cNvSpPr>
        </xdr:nvSpPr>
        <xdr:spPr>
          <a:xfrm>
            <a:off x="2095" y="1309"/>
            <a:ext cx="9" cy="56"/>
          </a:xfrm>
          <a:prstGeom prst="rect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957"/>
          <xdr:cNvSpPr>
            <a:spLocks/>
          </xdr:cNvSpPr>
        </xdr:nvSpPr>
        <xdr:spPr>
          <a:xfrm flipV="1">
            <a:off x="2107" y="1330"/>
            <a:ext cx="1" cy="13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Freeform 958"/>
          <xdr:cNvSpPr>
            <a:spLocks/>
          </xdr:cNvSpPr>
        </xdr:nvSpPr>
        <xdr:spPr>
          <a:xfrm>
            <a:off x="2104" y="1326"/>
            <a:ext cx="3" cy="4"/>
          </a:xfrm>
          <a:custGeom>
            <a:pathLst>
              <a:path h="3" w="2">
                <a:moveTo>
                  <a:pt x="2" y="3"/>
                </a:moveTo>
                <a:lnTo>
                  <a:pt x="2" y="0"/>
                </a:lnTo>
                <a:lnTo>
                  <a:pt x="0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959"/>
          <xdr:cNvSpPr>
            <a:spLocks/>
          </xdr:cNvSpPr>
        </xdr:nvSpPr>
        <xdr:spPr>
          <a:xfrm>
            <a:off x="2104" y="1326"/>
            <a:ext cx="1" cy="2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960"/>
          <xdr:cNvSpPr>
            <a:spLocks/>
          </xdr:cNvSpPr>
        </xdr:nvSpPr>
        <xdr:spPr>
          <a:xfrm>
            <a:off x="2104" y="1326"/>
            <a:ext cx="1" cy="17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961"/>
          <xdr:cNvSpPr>
            <a:spLocks/>
          </xdr:cNvSpPr>
        </xdr:nvSpPr>
        <xdr:spPr>
          <a:xfrm>
            <a:off x="2104" y="1343"/>
            <a:ext cx="3" cy="2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962"/>
          <xdr:cNvSpPr>
            <a:spLocks/>
          </xdr:cNvSpPr>
        </xdr:nvSpPr>
        <xdr:spPr>
          <a:xfrm>
            <a:off x="2420" y="1309"/>
            <a:ext cx="10" cy="56"/>
          </a:xfrm>
          <a:prstGeom prst="rect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Freeform 963"/>
          <xdr:cNvSpPr>
            <a:spLocks/>
          </xdr:cNvSpPr>
        </xdr:nvSpPr>
        <xdr:spPr>
          <a:xfrm>
            <a:off x="2420" y="1362"/>
            <a:ext cx="4" cy="8"/>
          </a:xfrm>
          <a:custGeom>
            <a:pathLst>
              <a:path h="7" w="3">
                <a:moveTo>
                  <a:pt x="3" y="5"/>
                </a:moveTo>
                <a:lnTo>
                  <a:pt x="3" y="3"/>
                </a:lnTo>
                <a:lnTo>
                  <a:pt x="0" y="0"/>
                </a:lnTo>
                <a:lnTo>
                  <a:pt x="0" y="3"/>
                </a:lnTo>
                <a:lnTo>
                  <a:pt x="0" y="5"/>
                </a:lnTo>
                <a:lnTo>
                  <a:pt x="0" y="7"/>
                </a:lnTo>
                <a:lnTo>
                  <a:pt x="3" y="5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Freeform 964"/>
          <xdr:cNvSpPr>
            <a:spLocks/>
          </xdr:cNvSpPr>
        </xdr:nvSpPr>
        <xdr:spPr>
          <a:xfrm>
            <a:off x="2420" y="1346"/>
            <a:ext cx="4" cy="19"/>
          </a:xfrm>
          <a:custGeom>
            <a:pathLst>
              <a:path h="17" w="3">
                <a:moveTo>
                  <a:pt x="0" y="0"/>
                </a:moveTo>
                <a:lnTo>
                  <a:pt x="3" y="0"/>
                </a:lnTo>
                <a:lnTo>
                  <a:pt x="3" y="14"/>
                </a:lnTo>
                <a:lnTo>
                  <a:pt x="3" y="17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Freeform 965"/>
          <xdr:cNvSpPr>
            <a:spLocks/>
          </xdr:cNvSpPr>
        </xdr:nvSpPr>
        <xdr:spPr>
          <a:xfrm>
            <a:off x="2411" y="1348"/>
            <a:ext cx="9" cy="17"/>
          </a:xfrm>
          <a:custGeom>
            <a:pathLst>
              <a:path h="15" w="7">
                <a:moveTo>
                  <a:pt x="2" y="0"/>
                </a:moveTo>
                <a:lnTo>
                  <a:pt x="0" y="0"/>
                </a:lnTo>
                <a:lnTo>
                  <a:pt x="7" y="15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966"/>
          <xdr:cNvSpPr>
            <a:spLocks/>
          </xdr:cNvSpPr>
        </xdr:nvSpPr>
        <xdr:spPr>
          <a:xfrm flipV="1">
            <a:off x="2418" y="1330"/>
            <a:ext cx="1" cy="13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Freeform 967"/>
          <xdr:cNvSpPr>
            <a:spLocks/>
          </xdr:cNvSpPr>
        </xdr:nvSpPr>
        <xdr:spPr>
          <a:xfrm>
            <a:off x="2418" y="1326"/>
            <a:ext cx="2" cy="4"/>
          </a:xfrm>
          <a:custGeom>
            <a:pathLst>
              <a:path h="3" w="2">
                <a:moveTo>
                  <a:pt x="2" y="0"/>
                </a:moveTo>
                <a:lnTo>
                  <a:pt x="0" y="0"/>
                </a:lnTo>
                <a:lnTo>
                  <a:pt x="0" y="3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968"/>
          <xdr:cNvSpPr>
            <a:spLocks/>
          </xdr:cNvSpPr>
        </xdr:nvSpPr>
        <xdr:spPr>
          <a:xfrm>
            <a:off x="2420" y="1326"/>
            <a:ext cx="2" cy="2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969"/>
          <xdr:cNvSpPr>
            <a:spLocks/>
          </xdr:cNvSpPr>
        </xdr:nvSpPr>
        <xdr:spPr>
          <a:xfrm>
            <a:off x="2420" y="1326"/>
            <a:ext cx="2" cy="17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970"/>
          <xdr:cNvSpPr>
            <a:spLocks/>
          </xdr:cNvSpPr>
        </xdr:nvSpPr>
        <xdr:spPr>
          <a:xfrm flipH="1">
            <a:off x="2418" y="1343"/>
            <a:ext cx="2" cy="2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971"/>
          <xdr:cNvSpPr>
            <a:spLocks/>
          </xdr:cNvSpPr>
        </xdr:nvSpPr>
        <xdr:spPr>
          <a:xfrm flipH="1">
            <a:off x="2934" y="1475"/>
            <a:ext cx="35" cy="24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Freeform 972"/>
          <xdr:cNvSpPr>
            <a:spLocks/>
          </xdr:cNvSpPr>
        </xdr:nvSpPr>
        <xdr:spPr>
          <a:xfrm>
            <a:off x="2937" y="1456"/>
            <a:ext cx="32" cy="19"/>
          </a:xfrm>
          <a:custGeom>
            <a:pathLst>
              <a:path h="17" w="24">
                <a:moveTo>
                  <a:pt x="24" y="17"/>
                </a:moveTo>
                <a:lnTo>
                  <a:pt x="0" y="0"/>
                </a:lnTo>
                <a:lnTo>
                  <a:pt x="24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Freeform 973"/>
          <xdr:cNvSpPr>
            <a:spLocks/>
          </xdr:cNvSpPr>
        </xdr:nvSpPr>
        <xdr:spPr>
          <a:xfrm>
            <a:off x="2934" y="1456"/>
            <a:ext cx="3" cy="43"/>
          </a:xfrm>
          <a:custGeom>
            <a:pathLst>
              <a:path h="38" w="2">
                <a:moveTo>
                  <a:pt x="0" y="38"/>
                </a:moveTo>
                <a:lnTo>
                  <a:pt x="2" y="0"/>
                </a:lnTo>
                <a:lnTo>
                  <a:pt x="0" y="3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Freeform 974"/>
          <xdr:cNvSpPr>
            <a:spLocks/>
          </xdr:cNvSpPr>
        </xdr:nvSpPr>
        <xdr:spPr>
          <a:xfrm>
            <a:off x="2937" y="1456"/>
            <a:ext cx="32" cy="22"/>
          </a:xfrm>
          <a:custGeom>
            <a:pathLst>
              <a:path h="19" w="24">
                <a:moveTo>
                  <a:pt x="10" y="19"/>
                </a:moveTo>
                <a:lnTo>
                  <a:pt x="24" y="17"/>
                </a:lnTo>
                <a:lnTo>
                  <a:pt x="0" y="0"/>
                </a:lnTo>
                <a:lnTo>
                  <a:pt x="10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Freeform 975"/>
          <xdr:cNvSpPr>
            <a:spLocks/>
          </xdr:cNvSpPr>
        </xdr:nvSpPr>
        <xdr:spPr>
          <a:xfrm>
            <a:off x="2937" y="1456"/>
            <a:ext cx="32" cy="22"/>
          </a:xfrm>
          <a:custGeom>
            <a:pathLst>
              <a:path h="19" w="24">
                <a:moveTo>
                  <a:pt x="10" y="19"/>
                </a:moveTo>
                <a:lnTo>
                  <a:pt x="24" y="17"/>
                </a:lnTo>
                <a:lnTo>
                  <a:pt x="0" y="0"/>
                </a:lnTo>
                <a:lnTo>
                  <a:pt x="10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Freeform 976"/>
          <xdr:cNvSpPr>
            <a:spLocks/>
          </xdr:cNvSpPr>
        </xdr:nvSpPr>
        <xdr:spPr>
          <a:xfrm>
            <a:off x="2934" y="1456"/>
            <a:ext cx="16" cy="43"/>
          </a:xfrm>
          <a:custGeom>
            <a:pathLst>
              <a:path h="38" w="12">
                <a:moveTo>
                  <a:pt x="12" y="19"/>
                </a:moveTo>
                <a:lnTo>
                  <a:pt x="2" y="0"/>
                </a:lnTo>
                <a:lnTo>
                  <a:pt x="0" y="38"/>
                </a:lnTo>
                <a:lnTo>
                  <a:pt x="12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Freeform 977"/>
          <xdr:cNvSpPr>
            <a:spLocks/>
          </xdr:cNvSpPr>
        </xdr:nvSpPr>
        <xdr:spPr>
          <a:xfrm>
            <a:off x="2934" y="1456"/>
            <a:ext cx="16" cy="43"/>
          </a:xfrm>
          <a:custGeom>
            <a:pathLst>
              <a:path h="38" w="12">
                <a:moveTo>
                  <a:pt x="12" y="19"/>
                </a:moveTo>
                <a:lnTo>
                  <a:pt x="2" y="0"/>
                </a:lnTo>
                <a:lnTo>
                  <a:pt x="0" y="38"/>
                </a:lnTo>
                <a:lnTo>
                  <a:pt x="12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Freeform 978"/>
          <xdr:cNvSpPr>
            <a:spLocks/>
          </xdr:cNvSpPr>
        </xdr:nvSpPr>
        <xdr:spPr>
          <a:xfrm>
            <a:off x="2934" y="1475"/>
            <a:ext cx="35" cy="24"/>
          </a:xfrm>
          <a:custGeom>
            <a:pathLst>
              <a:path h="21" w="26">
                <a:moveTo>
                  <a:pt x="12" y="2"/>
                </a:moveTo>
                <a:lnTo>
                  <a:pt x="0" y="21"/>
                </a:lnTo>
                <a:lnTo>
                  <a:pt x="26" y="0"/>
                </a:lnTo>
                <a:lnTo>
                  <a:pt x="12" y="2"/>
                </a:lnTo>
                <a:close/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Freeform 979"/>
          <xdr:cNvSpPr>
            <a:spLocks/>
          </xdr:cNvSpPr>
        </xdr:nvSpPr>
        <xdr:spPr>
          <a:xfrm>
            <a:off x="2934" y="1475"/>
            <a:ext cx="35" cy="24"/>
          </a:xfrm>
          <a:custGeom>
            <a:pathLst>
              <a:path h="21" w="26">
                <a:moveTo>
                  <a:pt x="12" y="2"/>
                </a:moveTo>
                <a:lnTo>
                  <a:pt x="0" y="21"/>
                </a:lnTo>
                <a:lnTo>
                  <a:pt x="26" y="0"/>
                </a:lnTo>
                <a:lnTo>
                  <a:pt x="12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980"/>
          <xdr:cNvSpPr>
            <a:spLocks/>
          </xdr:cNvSpPr>
        </xdr:nvSpPr>
        <xdr:spPr>
          <a:xfrm>
            <a:off x="2652" y="1309"/>
            <a:ext cx="10" cy="56"/>
          </a:xfrm>
          <a:prstGeom prst="rect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Freeform 981"/>
          <xdr:cNvSpPr>
            <a:spLocks/>
          </xdr:cNvSpPr>
        </xdr:nvSpPr>
        <xdr:spPr>
          <a:xfrm>
            <a:off x="2664" y="1348"/>
            <a:ext cx="7" cy="17"/>
          </a:xfrm>
          <a:custGeom>
            <a:pathLst>
              <a:path h="15" w="5">
                <a:moveTo>
                  <a:pt x="5" y="0"/>
                </a:moveTo>
                <a:lnTo>
                  <a:pt x="5" y="0"/>
                </a:lnTo>
                <a:lnTo>
                  <a:pt x="0" y="15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Freeform 982"/>
          <xdr:cNvSpPr>
            <a:spLocks/>
          </xdr:cNvSpPr>
        </xdr:nvSpPr>
        <xdr:spPr>
          <a:xfrm>
            <a:off x="2658" y="1346"/>
            <a:ext cx="4" cy="19"/>
          </a:xfrm>
          <a:custGeom>
            <a:pathLst>
              <a:path h="17" w="3">
                <a:moveTo>
                  <a:pt x="3" y="0"/>
                </a:moveTo>
                <a:lnTo>
                  <a:pt x="3" y="0"/>
                </a:lnTo>
                <a:lnTo>
                  <a:pt x="3" y="14"/>
                </a:lnTo>
                <a:lnTo>
                  <a:pt x="0" y="17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Freeform 983"/>
          <xdr:cNvSpPr>
            <a:spLocks/>
          </xdr:cNvSpPr>
        </xdr:nvSpPr>
        <xdr:spPr>
          <a:xfrm>
            <a:off x="2658" y="1362"/>
            <a:ext cx="6" cy="8"/>
          </a:xfrm>
          <a:custGeom>
            <a:pathLst>
              <a:path h="7" w="5">
                <a:moveTo>
                  <a:pt x="5" y="5"/>
                </a:moveTo>
                <a:lnTo>
                  <a:pt x="5" y="3"/>
                </a:lnTo>
                <a:lnTo>
                  <a:pt x="3" y="0"/>
                </a:lnTo>
                <a:lnTo>
                  <a:pt x="0" y="3"/>
                </a:lnTo>
                <a:lnTo>
                  <a:pt x="0" y="5"/>
                </a:lnTo>
                <a:lnTo>
                  <a:pt x="3" y="7"/>
                </a:lnTo>
                <a:lnTo>
                  <a:pt x="5" y="5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984"/>
          <xdr:cNvSpPr>
            <a:spLocks/>
          </xdr:cNvSpPr>
        </xdr:nvSpPr>
        <xdr:spPr>
          <a:xfrm flipV="1">
            <a:off x="2667" y="1330"/>
            <a:ext cx="2" cy="13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Freeform 985"/>
          <xdr:cNvSpPr>
            <a:spLocks/>
          </xdr:cNvSpPr>
        </xdr:nvSpPr>
        <xdr:spPr>
          <a:xfrm>
            <a:off x="2664" y="1326"/>
            <a:ext cx="3" cy="4"/>
          </a:xfrm>
          <a:custGeom>
            <a:pathLst>
              <a:path h="3" w="2">
                <a:moveTo>
                  <a:pt x="2" y="3"/>
                </a:moveTo>
                <a:lnTo>
                  <a:pt x="0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986"/>
          <xdr:cNvSpPr>
            <a:spLocks/>
          </xdr:cNvSpPr>
        </xdr:nvSpPr>
        <xdr:spPr>
          <a:xfrm flipH="1">
            <a:off x="2662" y="1326"/>
            <a:ext cx="2" cy="2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987"/>
          <xdr:cNvSpPr>
            <a:spLocks/>
          </xdr:cNvSpPr>
        </xdr:nvSpPr>
        <xdr:spPr>
          <a:xfrm>
            <a:off x="2662" y="1326"/>
            <a:ext cx="1" cy="17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988"/>
          <xdr:cNvSpPr>
            <a:spLocks/>
          </xdr:cNvSpPr>
        </xdr:nvSpPr>
        <xdr:spPr>
          <a:xfrm>
            <a:off x="2662" y="1343"/>
            <a:ext cx="5" cy="2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989"/>
          <xdr:cNvSpPr>
            <a:spLocks/>
          </xdr:cNvSpPr>
        </xdr:nvSpPr>
        <xdr:spPr>
          <a:xfrm>
            <a:off x="4194" y="1309"/>
            <a:ext cx="165" cy="0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990"/>
          <xdr:cNvSpPr>
            <a:spLocks/>
          </xdr:cNvSpPr>
        </xdr:nvSpPr>
        <xdr:spPr>
          <a:xfrm>
            <a:off x="4194" y="1365"/>
            <a:ext cx="136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Freeform 991"/>
          <xdr:cNvSpPr>
            <a:spLocks/>
          </xdr:cNvSpPr>
        </xdr:nvSpPr>
        <xdr:spPr>
          <a:xfrm>
            <a:off x="3571" y="1346"/>
            <a:ext cx="275" cy="210"/>
          </a:xfrm>
          <a:custGeom>
            <a:pathLst>
              <a:path h="185" w="205">
                <a:moveTo>
                  <a:pt x="7" y="0"/>
                </a:moveTo>
                <a:lnTo>
                  <a:pt x="205" y="168"/>
                </a:lnTo>
                <a:lnTo>
                  <a:pt x="200" y="185"/>
                </a:lnTo>
                <a:lnTo>
                  <a:pt x="0" y="17"/>
                </a:lnTo>
                <a:lnTo>
                  <a:pt x="7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992"/>
          <xdr:cNvSpPr>
            <a:spLocks/>
          </xdr:cNvSpPr>
        </xdr:nvSpPr>
        <xdr:spPr>
          <a:xfrm flipH="1">
            <a:off x="3362" y="1309"/>
            <a:ext cx="202" cy="0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993"/>
          <xdr:cNvSpPr>
            <a:spLocks/>
          </xdr:cNvSpPr>
        </xdr:nvSpPr>
        <xdr:spPr>
          <a:xfrm flipH="1">
            <a:off x="3362" y="1365"/>
            <a:ext cx="202" cy="1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994"/>
          <xdr:cNvSpPr>
            <a:spLocks/>
          </xdr:cNvSpPr>
        </xdr:nvSpPr>
        <xdr:spPr>
          <a:xfrm>
            <a:off x="3352" y="1309"/>
            <a:ext cx="10" cy="56"/>
          </a:xfrm>
          <a:prstGeom prst="rect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Freeform 995"/>
          <xdr:cNvSpPr>
            <a:spLocks/>
          </xdr:cNvSpPr>
        </xdr:nvSpPr>
        <xdr:spPr>
          <a:xfrm>
            <a:off x="3338" y="1348"/>
            <a:ext cx="10" cy="17"/>
          </a:xfrm>
          <a:custGeom>
            <a:pathLst>
              <a:path h="15" w="7">
                <a:moveTo>
                  <a:pt x="3" y="0"/>
                </a:moveTo>
                <a:lnTo>
                  <a:pt x="0" y="0"/>
                </a:lnTo>
                <a:lnTo>
                  <a:pt x="7" y="15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996"/>
          <xdr:cNvSpPr>
            <a:spLocks/>
          </xdr:cNvSpPr>
        </xdr:nvSpPr>
        <xdr:spPr>
          <a:xfrm flipV="1">
            <a:off x="3345" y="1330"/>
            <a:ext cx="2" cy="13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Freeform 997"/>
          <xdr:cNvSpPr>
            <a:spLocks/>
          </xdr:cNvSpPr>
        </xdr:nvSpPr>
        <xdr:spPr>
          <a:xfrm>
            <a:off x="3345" y="1326"/>
            <a:ext cx="3" cy="4"/>
          </a:xfrm>
          <a:custGeom>
            <a:pathLst>
              <a:path h="3" w="2">
                <a:moveTo>
                  <a:pt x="2" y="0"/>
                </a:moveTo>
                <a:lnTo>
                  <a:pt x="0" y="0"/>
                </a:lnTo>
                <a:lnTo>
                  <a:pt x="0" y="3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998"/>
          <xdr:cNvSpPr>
            <a:spLocks/>
          </xdr:cNvSpPr>
        </xdr:nvSpPr>
        <xdr:spPr>
          <a:xfrm>
            <a:off x="3348" y="1326"/>
            <a:ext cx="4" cy="2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999"/>
          <xdr:cNvSpPr>
            <a:spLocks/>
          </xdr:cNvSpPr>
        </xdr:nvSpPr>
        <xdr:spPr>
          <a:xfrm>
            <a:off x="3352" y="1326"/>
            <a:ext cx="1" cy="17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1000"/>
          <xdr:cNvSpPr>
            <a:spLocks/>
          </xdr:cNvSpPr>
        </xdr:nvSpPr>
        <xdr:spPr>
          <a:xfrm flipH="1">
            <a:off x="3345" y="1343"/>
            <a:ext cx="7" cy="2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Freeform 1001"/>
          <xdr:cNvSpPr>
            <a:spLocks/>
          </xdr:cNvSpPr>
        </xdr:nvSpPr>
        <xdr:spPr>
          <a:xfrm>
            <a:off x="3348" y="1362"/>
            <a:ext cx="7" cy="8"/>
          </a:xfrm>
          <a:custGeom>
            <a:pathLst>
              <a:path h="7" w="5">
                <a:moveTo>
                  <a:pt x="5" y="5"/>
                </a:moveTo>
                <a:lnTo>
                  <a:pt x="5" y="3"/>
                </a:lnTo>
                <a:lnTo>
                  <a:pt x="3" y="0"/>
                </a:lnTo>
                <a:lnTo>
                  <a:pt x="0" y="3"/>
                </a:lnTo>
                <a:lnTo>
                  <a:pt x="0" y="5"/>
                </a:lnTo>
                <a:lnTo>
                  <a:pt x="3" y="7"/>
                </a:lnTo>
                <a:lnTo>
                  <a:pt x="5" y="5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Freeform 1002"/>
          <xdr:cNvSpPr>
            <a:spLocks/>
          </xdr:cNvSpPr>
        </xdr:nvSpPr>
        <xdr:spPr>
          <a:xfrm>
            <a:off x="3352" y="1346"/>
            <a:ext cx="3" cy="19"/>
          </a:xfrm>
          <a:custGeom>
            <a:pathLst>
              <a:path h="17" w="2">
                <a:moveTo>
                  <a:pt x="0" y="0"/>
                </a:moveTo>
                <a:lnTo>
                  <a:pt x="0" y="0"/>
                </a:lnTo>
                <a:lnTo>
                  <a:pt x="0" y="14"/>
                </a:lnTo>
                <a:lnTo>
                  <a:pt x="2" y="17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003"/>
          <xdr:cNvSpPr>
            <a:spLocks/>
          </xdr:cNvSpPr>
        </xdr:nvSpPr>
        <xdr:spPr>
          <a:xfrm>
            <a:off x="3564" y="1309"/>
            <a:ext cx="7" cy="56"/>
          </a:xfrm>
          <a:prstGeom prst="rect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Freeform 1004"/>
          <xdr:cNvSpPr>
            <a:spLocks/>
          </xdr:cNvSpPr>
        </xdr:nvSpPr>
        <xdr:spPr>
          <a:xfrm>
            <a:off x="3573" y="1348"/>
            <a:ext cx="7" cy="17"/>
          </a:xfrm>
          <a:custGeom>
            <a:pathLst>
              <a:path h="15" w="5">
                <a:moveTo>
                  <a:pt x="2" y="0"/>
                </a:moveTo>
                <a:lnTo>
                  <a:pt x="5" y="0"/>
                </a:lnTo>
                <a:lnTo>
                  <a:pt x="0" y="15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Freeform 1005"/>
          <xdr:cNvSpPr>
            <a:spLocks/>
          </xdr:cNvSpPr>
        </xdr:nvSpPr>
        <xdr:spPr>
          <a:xfrm>
            <a:off x="3567" y="1346"/>
            <a:ext cx="4" cy="19"/>
          </a:xfrm>
          <a:custGeom>
            <a:pathLst>
              <a:path h="17" w="3">
                <a:moveTo>
                  <a:pt x="3" y="0"/>
                </a:moveTo>
                <a:lnTo>
                  <a:pt x="0" y="0"/>
                </a:lnTo>
                <a:lnTo>
                  <a:pt x="0" y="14"/>
                </a:lnTo>
                <a:lnTo>
                  <a:pt x="0" y="17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Freeform 1006"/>
          <xdr:cNvSpPr>
            <a:spLocks/>
          </xdr:cNvSpPr>
        </xdr:nvSpPr>
        <xdr:spPr>
          <a:xfrm>
            <a:off x="3567" y="1362"/>
            <a:ext cx="6" cy="8"/>
          </a:xfrm>
          <a:custGeom>
            <a:pathLst>
              <a:path h="7" w="5">
                <a:moveTo>
                  <a:pt x="5" y="5"/>
                </a:moveTo>
                <a:lnTo>
                  <a:pt x="5" y="3"/>
                </a:lnTo>
                <a:lnTo>
                  <a:pt x="3" y="0"/>
                </a:lnTo>
                <a:lnTo>
                  <a:pt x="0" y="3"/>
                </a:lnTo>
                <a:lnTo>
                  <a:pt x="0" y="5"/>
                </a:lnTo>
                <a:lnTo>
                  <a:pt x="3" y="7"/>
                </a:lnTo>
                <a:lnTo>
                  <a:pt x="5" y="5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1007"/>
          <xdr:cNvSpPr>
            <a:spLocks/>
          </xdr:cNvSpPr>
        </xdr:nvSpPr>
        <xdr:spPr>
          <a:xfrm flipV="1">
            <a:off x="3573" y="1330"/>
            <a:ext cx="1" cy="13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Freeform 1008"/>
          <xdr:cNvSpPr>
            <a:spLocks/>
          </xdr:cNvSpPr>
        </xdr:nvSpPr>
        <xdr:spPr>
          <a:xfrm>
            <a:off x="3573" y="1326"/>
            <a:ext cx="1" cy="4"/>
          </a:xfrm>
          <a:custGeom>
            <a:pathLst>
              <a:path h="3" w="1">
                <a:moveTo>
                  <a:pt x="0" y="3"/>
                </a:moveTo>
                <a:lnTo>
                  <a:pt x="0" y="0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1009"/>
          <xdr:cNvSpPr>
            <a:spLocks/>
          </xdr:cNvSpPr>
        </xdr:nvSpPr>
        <xdr:spPr>
          <a:xfrm flipH="1">
            <a:off x="3571" y="1326"/>
            <a:ext cx="2" cy="2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1010"/>
          <xdr:cNvSpPr>
            <a:spLocks/>
          </xdr:cNvSpPr>
        </xdr:nvSpPr>
        <xdr:spPr>
          <a:xfrm>
            <a:off x="3571" y="1326"/>
            <a:ext cx="1" cy="17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1011"/>
          <xdr:cNvSpPr>
            <a:spLocks/>
          </xdr:cNvSpPr>
        </xdr:nvSpPr>
        <xdr:spPr>
          <a:xfrm>
            <a:off x="3571" y="1343"/>
            <a:ext cx="2" cy="2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1012"/>
          <xdr:cNvSpPr>
            <a:spLocks/>
          </xdr:cNvSpPr>
        </xdr:nvSpPr>
        <xdr:spPr>
          <a:xfrm>
            <a:off x="3919" y="1475"/>
            <a:ext cx="24" cy="24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Freeform 1013"/>
          <xdr:cNvSpPr>
            <a:spLocks/>
          </xdr:cNvSpPr>
        </xdr:nvSpPr>
        <xdr:spPr>
          <a:xfrm>
            <a:off x="3943" y="1456"/>
            <a:ext cx="2" cy="43"/>
          </a:xfrm>
          <a:custGeom>
            <a:pathLst>
              <a:path h="38" w="2">
                <a:moveTo>
                  <a:pt x="0" y="38"/>
                </a:moveTo>
                <a:lnTo>
                  <a:pt x="0" y="0"/>
                </a:lnTo>
                <a:lnTo>
                  <a:pt x="0" y="3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Freeform 1014"/>
          <xdr:cNvSpPr>
            <a:spLocks/>
          </xdr:cNvSpPr>
        </xdr:nvSpPr>
        <xdr:spPr>
          <a:xfrm>
            <a:off x="3919" y="1456"/>
            <a:ext cx="24" cy="19"/>
          </a:xfrm>
          <a:custGeom>
            <a:pathLst>
              <a:path h="17" w="18">
                <a:moveTo>
                  <a:pt x="0" y="17"/>
                </a:moveTo>
                <a:lnTo>
                  <a:pt x="18" y="0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Freeform 1015"/>
          <xdr:cNvSpPr>
            <a:spLocks/>
          </xdr:cNvSpPr>
        </xdr:nvSpPr>
        <xdr:spPr>
          <a:xfrm>
            <a:off x="3919" y="1456"/>
            <a:ext cx="24" cy="22"/>
          </a:xfrm>
          <a:custGeom>
            <a:pathLst>
              <a:path h="19" w="18">
                <a:moveTo>
                  <a:pt x="11" y="19"/>
                </a:moveTo>
                <a:lnTo>
                  <a:pt x="0" y="17"/>
                </a:lnTo>
                <a:lnTo>
                  <a:pt x="18" y="0"/>
                </a:lnTo>
                <a:lnTo>
                  <a:pt x="11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Freeform 1016"/>
          <xdr:cNvSpPr>
            <a:spLocks/>
          </xdr:cNvSpPr>
        </xdr:nvSpPr>
        <xdr:spPr>
          <a:xfrm>
            <a:off x="3919" y="1456"/>
            <a:ext cx="24" cy="22"/>
          </a:xfrm>
          <a:custGeom>
            <a:pathLst>
              <a:path h="19" w="18">
                <a:moveTo>
                  <a:pt x="11" y="19"/>
                </a:moveTo>
                <a:lnTo>
                  <a:pt x="0" y="17"/>
                </a:lnTo>
                <a:lnTo>
                  <a:pt x="18" y="0"/>
                </a:lnTo>
                <a:lnTo>
                  <a:pt x="11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Freeform 1017"/>
          <xdr:cNvSpPr>
            <a:spLocks/>
          </xdr:cNvSpPr>
        </xdr:nvSpPr>
        <xdr:spPr>
          <a:xfrm>
            <a:off x="3934" y="1456"/>
            <a:ext cx="9" cy="43"/>
          </a:xfrm>
          <a:custGeom>
            <a:pathLst>
              <a:path h="38" w="7">
                <a:moveTo>
                  <a:pt x="0" y="19"/>
                </a:moveTo>
                <a:lnTo>
                  <a:pt x="7" y="0"/>
                </a:lnTo>
                <a:lnTo>
                  <a:pt x="7" y="38"/>
                </a:lnTo>
                <a:lnTo>
                  <a:pt x="0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Freeform 1018"/>
          <xdr:cNvSpPr>
            <a:spLocks/>
          </xdr:cNvSpPr>
        </xdr:nvSpPr>
        <xdr:spPr>
          <a:xfrm>
            <a:off x="3934" y="1456"/>
            <a:ext cx="9" cy="43"/>
          </a:xfrm>
          <a:custGeom>
            <a:pathLst>
              <a:path h="38" w="7">
                <a:moveTo>
                  <a:pt x="0" y="19"/>
                </a:moveTo>
                <a:lnTo>
                  <a:pt x="7" y="0"/>
                </a:lnTo>
                <a:lnTo>
                  <a:pt x="7" y="38"/>
                </a:lnTo>
                <a:lnTo>
                  <a:pt x="0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Freeform 1019"/>
          <xdr:cNvSpPr>
            <a:spLocks/>
          </xdr:cNvSpPr>
        </xdr:nvSpPr>
        <xdr:spPr>
          <a:xfrm>
            <a:off x="3919" y="1475"/>
            <a:ext cx="24" cy="24"/>
          </a:xfrm>
          <a:custGeom>
            <a:pathLst>
              <a:path h="21" w="18">
                <a:moveTo>
                  <a:pt x="11" y="2"/>
                </a:moveTo>
                <a:lnTo>
                  <a:pt x="18" y="21"/>
                </a:lnTo>
                <a:lnTo>
                  <a:pt x="0" y="0"/>
                </a:lnTo>
                <a:lnTo>
                  <a:pt x="11" y="2"/>
                </a:lnTo>
                <a:close/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Freeform 1020"/>
          <xdr:cNvSpPr>
            <a:spLocks/>
          </xdr:cNvSpPr>
        </xdr:nvSpPr>
        <xdr:spPr>
          <a:xfrm>
            <a:off x="3919" y="1475"/>
            <a:ext cx="24" cy="24"/>
          </a:xfrm>
          <a:custGeom>
            <a:pathLst>
              <a:path h="21" w="18">
                <a:moveTo>
                  <a:pt x="11" y="2"/>
                </a:moveTo>
                <a:lnTo>
                  <a:pt x="18" y="21"/>
                </a:lnTo>
                <a:lnTo>
                  <a:pt x="0" y="0"/>
                </a:lnTo>
                <a:lnTo>
                  <a:pt x="11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1021"/>
          <xdr:cNvSpPr>
            <a:spLocks/>
          </xdr:cNvSpPr>
        </xdr:nvSpPr>
        <xdr:spPr>
          <a:xfrm>
            <a:off x="4184" y="1309"/>
            <a:ext cx="10" cy="56"/>
          </a:xfrm>
          <a:prstGeom prst="rect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Freeform 1022"/>
          <xdr:cNvSpPr>
            <a:spLocks/>
          </xdr:cNvSpPr>
        </xdr:nvSpPr>
        <xdr:spPr>
          <a:xfrm>
            <a:off x="4184" y="1362"/>
            <a:ext cx="7" cy="8"/>
          </a:xfrm>
          <a:custGeom>
            <a:pathLst>
              <a:path h="7" w="5">
                <a:moveTo>
                  <a:pt x="5" y="5"/>
                </a:moveTo>
                <a:lnTo>
                  <a:pt x="2" y="3"/>
                </a:lnTo>
                <a:lnTo>
                  <a:pt x="0" y="0"/>
                </a:lnTo>
                <a:lnTo>
                  <a:pt x="0" y="3"/>
                </a:lnTo>
                <a:lnTo>
                  <a:pt x="0" y="5"/>
                </a:lnTo>
                <a:lnTo>
                  <a:pt x="0" y="7"/>
                </a:lnTo>
                <a:lnTo>
                  <a:pt x="2" y="5"/>
                </a:lnTo>
                <a:lnTo>
                  <a:pt x="5" y="5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Freeform 1023"/>
          <xdr:cNvSpPr>
            <a:spLocks/>
          </xdr:cNvSpPr>
        </xdr:nvSpPr>
        <xdr:spPr>
          <a:xfrm>
            <a:off x="4184" y="1346"/>
            <a:ext cx="3" cy="19"/>
          </a:xfrm>
          <a:custGeom>
            <a:pathLst>
              <a:path h="17" w="2">
                <a:moveTo>
                  <a:pt x="0" y="0"/>
                </a:moveTo>
                <a:lnTo>
                  <a:pt x="2" y="0"/>
                </a:lnTo>
                <a:lnTo>
                  <a:pt x="2" y="14"/>
                </a:lnTo>
                <a:lnTo>
                  <a:pt x="2" y="17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Freeform 1024"/>
          <xdr:cNvSpPr>
            <a:spLocks/>
          </xdr:cNvSpPr>
        </xdr:nvSpPr>
        <xdr:spPr>
          <a:xfrm>
            <a:off x="4177" y="1348"/>
            <a:ext cx="7" cy="17"/>
          </a:xfrm>
          <a:custGeom>
            <a:pathLst>
              <a:path h="15" w="5">
                <a:moveTo>
                  <a:pt x="0" y="0"/>
                </a:moveTo>
                <a:lnTo>
                  <a:pt x="0" y="0"/>
                </a:lnTo>
                <a:lnTo>
                  <a:pt x="5" y="15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1025"/>
          <xdr:cNvSpPr>
            <a:spLocks/>
          </xdr:cNvSpPr>
        </xdr:nvSpPr>
        <xdr:spPr>
          <a:xfrm flipV="1">
            <a:off x="4182" y="1330"/>
            <a:ext cx="1" cy="13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Freeform 1026"/>
          <xdr:cNvSpPr>
            <a:spLocks/>
          </xdr:cNvSpPr>
        </xdr:nvSpPr>
        <xdr:spPr>
          <a:xfrm>
            <a:off x="4182" y="1326"/>
            <a:ext cx="2" cy="4"/>
          </a:xfrm>
          <a:custGeom>
            <a:pathLst>
              <a:path h="3" w="2">
                <a:moveTo>
                  <a:pt x="2" y="0"/>
                </a:moveTo>
                <a:lnTo>
                  <a:pt x="0" y="0"/>
                </a:lnTo>
                <a:lnTo>
                  <a:pt x="0" y="3"/>
                </a:lnTo>
              </a:path>
            </a:pathLst>
          </a:cu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1027"/>
          <xdr:cNvSpPr>
            <a:spLocks/>
          </xdr:cNvSpPr>
        </xdr:nvSpPr>
        <xdr:spPr>
          <a:xfrm>
            <a:off x="4184" y="1326"/>
            <a:ext cx="2" cy="2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Line 1028"/>
          <xdr:cNvSpPr>
            <a:spLocks/>
          </xdr:cNvSpPr>
        </xdr:nvSpPr>
        <xdr:spPr>
          <a:xfrm>
            <a:off x="4184" y="1326"/>
            <a:ext cx="2" cy="17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1029"/>
          <xdr:cNvSpPr>
            <a:spLocks/>
          </xdr:cNvSpPr>
        </xdr:nvSpPr>
        <xdr:spPr>
          <a:xfrm flipH="1">
            <a:off x="4182" y="1343"/>
            <a:ext cx="2" cy="2"/>
          </a:xfrm>
          <a:prstGeom prst="line">
            <a:avLst/>
          </a:prstGeom>
          <a:noFill/>
          <a:ln w="793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Freeform 1030"/>
          <xdr:cNvSpPr>
            <a:spLocks/>
          </xdr:cNvSpPr>
        </xdr:nvSpPr>
        <xdr:spPr>
          <a:xfrm>
            <a:off x="3336" y="2563"/>
            <a:ext cx="28" cy="8"/>
          </a:xfrm>
          <a:custGeom>
            <a:pathLst>
              <a:path h="7" w="21">
                <a:moveTo>
                  <a:pt x="12" y="0"/>
                </a:moveTo>
                <a:lnTo>
                  <a:pt x="0" y="7"/>
                </a:lnTo>
                <a:lnTo>
                  <a:pt x="21" y="7"/>
                </a:lnTo>
                <a:lnTo>
                  <a:pt x="1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Freeform 1031"/>
          <xdr:cNvSpPr>
            <a:spLocks/>
          </xdr:cNvSpPr>
        </xdr:nvSpPr>
        <xdr:spPr>
          <a:xfrm>
            <a:off x="3336" y="2563"/>
            <a:ext cx="28" cy="8"/>
          </a:xfrm>
          <a:custGeom>
            <a:pathLst>
              <a:path h="7" w="21">
                <a:moveTo>
                  <a:pt x="12" y="0"/>
                </a:moveTo>
                <a:lnTo>
                  <a:pt x="0" y="7"/>
                </a:lnTo>
                <a:lnTo>
                  <a:pt x="21" y="7"/>
                </a:lnTo>
                <a:lnTo>
                  <a:pt x="1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Freeform 1032"/>
          <xdr:cNvSpPr>
            <a:spLocks/>
          </xdr:cNvSpPr>
        </xdr:nvSpPr>
        <xdr:spPr>
          <a:xfrm>
            <a:off x="3352" y="2541"/>
            <a:ext cx="12" cy="30"/>
          </a:xfrm>
          <a:custGeom>
            <a:pathLst>
              <a:path h="26" w="9">
                <a:moveTo>
                  <a:pt x="0" y="19"/>
                </a:moveTo>
                <a:lnTo>
                  <a:pt x="9" y="26"/>
                </a:lnTo>
                <a:lnTo>
                  <a:pt x="0" y="0"/>
                </a:lnTo>
                <a:lnTo>
                  <a:pt x="0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Freeform 1033"/>
          <xdr:cNvSpPr>
            <a:spLocks/>
          </xdr:cNvSpPr>
        </xdr:nvSpPr>
        <xdr:spPr>
          <a:xfrm>
            <a:off x="3352" y="2541"/>
            <a:ext cx="12" cy="30"/>
          </a:xfrm>
          <a:custGeom>
            <a:pathLst>
              <a:path h="26" w="9">
                <a:moveTo>
                  <a:pt x="0" y="19"/>
                </a:moveTo>
                <a:lnTo>
                  <a:pt x="9" y="26"/>
                </a:lnTo>
                <a:lnTo>
                  <a:pt x="0" y="0"/>
                </a:lnTo>
                <a:lnTo>
                  <a:pt x="0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Freeform 1034"/>
          <xdr:cNvSpPr>
            <a:spLocks/>
          </xdr:cNvSpPr>
        </xdr:nvSpPr>
        <xdr:spPr>
          <a:xfrm>
            <a:off x="3336" y="2541"/>
            <a:ext cx="16" cy="30"/>
          </a:xfrm>
          <a:custGeom>
            <a:pathLst>
              <a:path h="26" w="12">
                <a:moveTo>
                  <a:pt x="12" y="19"/>
                </a:moveTo>
                <a:lnTo>
                  <a:pt x="12" y="0"/>
                </a:lnTo>
                <a:lnTo>
                  <a:pt x="0" y="26"/>
                </a:lnTo>
                <a:lnTo>
                  <a:pt x="12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Freeform 1035"/>
          <xdr:cNvSpPr>
            <a:spLocks/>
          </xdr:cNvSpPr>
        </xdr:nvSpPr>
        <xdr:spPr>
          <a:xfrm>
            <a:off x="3336" y="2541"/>
            <a:ext cx="16" cy="30"/>
          </a:xfrm>
          <a:custGeom>
            <a:pathLst>
              <a:path h="26" w="12">
                <a:moveTo>
                  <a:pt x="12" y="19"/>
                </a:moveTo>
                <a:lnTo>
                  <a:pt x="12" y="0"/>
                </a:lnTo>
                <a:lnTo>
                  <a:pt x="0" y="26"/>
                </a:lnTo>
                <a:lnTo>
                  <a:pt x="12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Freeform 1036"/>
          <xdr:cNvSpPr>
            <a:spLocks/>
          </xdr:cNvSpPr>
        </xdr:nvSpPr>
        <xdr:spPr>
          <a:xfrm>
            <a:off x="3352" y="2541"/>
            <a:ext cx="12" cy="30"/>
          </a:xfrm>
          <a:custGeom>
            <a:pathLst>
              <a:path h="26" w="9">
                <a:moveTo>
                  <a:pt x="0" y="0"/>
                </a:moveTo>
                <a:lnTo>
                  <a:pt x="9" y="2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Freeform 1037"/>
          <xdr:cNvSpPr>
            <a:spLocks/>
          </xdr:cNvSpPr>
        </xdr:nvSpPr>
        <xdr:spPr>
          <a:xfrm>
            <a:off x="3336" y="2541"/>
            <a:ext cx="16" cy="30"/>
          </a:xfrm>
          <a:custGeom>
            <a:pathLst>
              <a:path h="26" w="12">
                <a:moveTo>
                  <a:pt x="0" y="26"/>
                </a:moveTo>
                <a:lnTo>
                  <a:pt x="12" y="0"/>
                </a:lnTo>
                <a:lnTo>
                  <a:pt x="0" y="2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Freeform 1038"/>
          <xdr:cNvSpPr>
            <a:spLocks/>
          </xdr:cNvSpPr>
        </xdr:nvSpPr>
        <xdr:spPr>
          <a:xfrm>
            <a:off x="3336" y="2571"/>
            <a:ext cx="28" cy="0"/>
          </a:xfrm>
          <a:custGeom>
            <a:pathLst>
              <a:path h="0" w="21">
                <a:moveTo>
                  <a:pt x="0" y="0"/>
                </a:moveTo>
                <a:lnTo>
                  <a:pt x="2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Freeform 1039"/>
          <xdr:cNvSpPr>
            <a:spLocks/>
          </xdr:cNvSpPr>
        </xdr:nvSpPr>
        <xdr:spPr>
          <a:xfrm>
            <a:off x="2509" y="1062"/>
            <a:ext cx="779" cy="64"/>
          </a:xfrm>
          <a:custGeom>
            <a:pathLst>
              <a:path h="57" w="581">
                <a:moveTo>
                  <a:pt x="43" y="0"/>
                </a:moveTo>
                <a:lnTo>
                  <a:pt x="31" y="0"/>
                </a:lnTo>
                <a:lnTo>
                  <a:pt x="31" y="21"/>
                </a:lnTo>
                <a:lnTo>
                  <a:pt x="15" y="21"/>
                </a:lnTo>
                <a:lnTo>
                  <a:pt x="15" y="0"/>
                </a:lnTo>
                <a:lnTo>
                  <a:pt x="0" y="0"/>
                </a:lnTo>
                <a:lnTo>
                  <a:pt x="0" y="57"/>
                </a:lnTo>
                <a:lnTo>
                  <a:pt x="15" y="57"/>
                </a:lnTo>
                <a:lnTo>
                  <a:pt x="15" y="35"/>
                </a:lnTo>
                <a:lnTo>
                  <a:pt x="31" y="35"/>
                </a:lnTo>
                <a:lnTo>
                  <a:pt x="31" y="57"/>
                </a:lnTo>
                <a:lnTo>
                  <a:pt x="43" y="57"/>
                </a:lnTo>
                <a:lnTo>
                  <a:pt x="43" y="0"/>
                </a:lnTo>
                <a:close/>
                <a:moveTo>
                  <a:pt x="43" y="0"/>
                </a:moveTo>
                <a:lnTo>
                  <a:pt x="81" y="47"/>
                </a:lnTo>
                <a:lnTo>
                  <a:pt x="83" y="57"/>
                </a:lnTo>
                <a:lnTo>
                  <a:pt x="95" y="57"/>
                </a:lnTo>
                <a:lnTo>
                  <a:pt x="81" y="0"/>
                </a:lnTo>
                <a:lnTo>
                  <a:pt x="62" y="0"/>
                </a:lnTo>
                <a:lnTo>
                  <a:pt x="48" y="57"/>
                </a:lnTo>
                <a:lnTo>
                  <a:pt x="59" y="57"/>
                </a:lnTo>
                <a:lnTo>
                  <a:pt x="62" y="47"/>
                </a:lnTo>
                <a:close/>
                <a:moveTo>
                  <a:pt x="62" y="47"/>
                </a:moveTo>
                <a:lnTo>
                  <a:pt x="81" y="47"/>
                </a:lnTo>
                <a:lnTo>
                  <a:pt x="78" y="35"/>
                </a:lnTo>
                <a:lnTo>
                  <a:pt x="66" y="35"/>
                </a:lnTo>
                <a:close/>
                <a:moveTo>
                  <a:pt x="66" y="35"/>
                </a:moveTo>
                <a:lnTo>
                  <a:pt x="71" y="12"/>
                </a:lnTo>
                <a:lnTo>
                  <a:pt x="78" y="35"/>
                </a:lnTo>
                <a:lnTo>
                  <a:pt x="111" y="14"/>
                </a:lnTo>
                <a:lnTo>
                  <a:pt x="111" y="14"/>
                </a:lnTo>
                <a:lnTo>
                  <a:pt x="126" y="57"/>
                </a:lnTo>
                <a:lnTo>
                  <a:pt x="147" y="57"/>
                </a:lnTo>
                <a:lnTo>
                  <a:pt x="147" y="0"/>
                </a:lnTo>
                <a:lnTo>
                  <a:pt x="135" y="0"/>
                </a:lnTo>
                <a:lnTo>
                  <a:pt x="135" y="45"/>
                </a:lnTo>
                <a:lnTo>
                  <a:pt x="121" y="0"/>
                </a:lnTo>
                <a:lnTo>
                  <a:pt x="100" y="0"/>
                </a:lnTo>
                <a:close/>
                <a:moveTo>
                  <a:pt x="100" y="0"/>
                </a:moveTo>
                <a:lnTo>
                  <a:pt x="100" y="57"/>
                </a:lnTo>
                <a:lnTo>
                  <a:pt x="111" y="57"/>
                </a:lnTo>
                <a:lnTo>
                  <a:pt x="111" y="14"/>
                </a:lnTo>
                <a:lnTo>
                  <a:pt x="154" y="57"/>
                </a:lnTo>
                <a:lnTo>
                  <a:pt x="180" y="57"/>
                </a:lnTo>
                <a:lnTo>
                  <a:pt x="189" y="54"/>
                </a:lnTo>
                <a:lnTo>
                  <a:pt x="194" y="52"/>
                </a:lnTo>
                <a:lnTo>
                  <a:pt x="196" y="45"/>
                </a:lnTo>
                <a:lnTo>
                  <a:pt x="199" y="33"/>
                </a:lnTo>
                <a:lnTo>
                  <a:pt x="199" y="21"/>
                </a:lnTo>
                <a:lnTo>
                  <a:pt x="196" y="12"/>
                </a:lnTo>
                <a:lnTo>
                  <a:pt x="194" y="4"/>
                </a:lnTo>
                <a:close/>
                <a:moveTo>
                  <a:pt x="194" y="4"/>
                </a:moveTo>
                <a:lnTo>
                  <a:pt x="187" y="2"/>
                </a:lnTo>
                <a:lnTo>
                  <a:pt x="180" y="0"/>
                </a:lnTo>
                <a:lnTo>
                  <a:pt x="154" y="0"/>
                </a:lnTo>
                <a:lnTo>
                  <a:pt x="154" y="57"/>
                </a:lnTo>
                <a:lnTo>
                  <a:pt x="168" y="14"/>
                </a:lnTo>
                <a:lnTo>
                  <a:pt x="178" y="14"/>
                </a:lnTo>
                <a:lnTo>
                  <a:pt x="185" y="14"/>
                </a:lnTo>
                <a:lnTo>
                  <a:pt x="185" y="21"/>
                </a:lnTo>
                <a:lnTo>
                  <a:pt x="185" y="33"/>
                </a:lnTo>
                <a:close/>
                <a:moveTo>
                  <a:pt x="185" y="33"/>
                </a:moveTo>
                <a:lnTo>
                  <a:pt x="185" y="40"/>
                </a:lnTo>
                <a:lnTo>
                  <a:pt x="182" y="42"/>
                </a:lnTo>
                <a:lnTo>
                  <a:pt x="178" y="45"/>
                </a:lnTo>
                <a:lnTo>
                  <a:pt x="168" y="45"/>
                </a:lnTo>
                <a:close/>
                <a:moveTo>
                  <a:pt x="168" y="45"/>
                </a:moveTo>
                <a:lnTo>
                  <a:pt x="168" y="14"/>
                </a:lnTo>
                <a:lnTo>
                  <a:pt x="218" y="0"/>
                </a:lnTo>
                <a:lnTo>
                  <a:pt x="206" y="0"/>
                </a:lnTo>
                <a:lnTo>
                  <a:pt x="206" y="57"/>
                </a:lnTo>
                <a:lnTo>
                  <a:pt x="218" y="57"/>
                </a:lnTo>
                <a:lnTo>
                  <a:pt x="218" y="0"/>
                </a:lnTo>
                <a:lnTo>
                  <a:pt x="239" y="14"/>
                </a:lnTo>
                <a:lnTo>
                  <a:pt x="239" y="14"/>
                </a:lnTo>
                <a:lnTo>
                  <a:pt x="253" y="57"/>
                </a:lnTo>
                <a:lnTo>
                  <a:pt x="274" y="57"/>
                </a:lnTo>
                <a:lnTo>
                  <a:pt x="274" y="0"/>
                </a:lnTo>
                <a:close/>
                <a:moveTo>
                  <a:pt x="274" y="0"/>
                </a:moveTo>
                <a:lnTo>
                  <a:pt x="260" y="0"/>
                </a:lnTo>
                <a:lnTo>
                  <a:pt x="263" y="45"/>
                </a:lnTo>
                <a:lnTo>
                  <a:pt x="248" y="0"/>
                </a:lnTo>
                <a:lnTo>
                  <a:pt x="225" y="0"/>
                </a:lnTo>
                <a:lnTo>
                  <a:pt x="225" y="57"/>
                </a:lnTo>
                <a:lnTo>
                  <a:pt x="239" y="57"/>
                </a:lnTo>
                <a:lnTo>
                  <a:pt x="239" y="14"/>
                </a:lnTo>
                <a:lnTo>
                  <a:pt x="324" y="19"/>
                </a:lnTo>
                <a:lnTo>
                  <a:pt x="324" y="19"/>
                </a:lnTo>
                <a:lnTo>
                  <a:pt x="324" y="7"/>
                </a:lnTo>
                <a:lnTo>
                  <a:pt x="319" y="2"/>
                </a:lnTo>
                <a:lnTo>
                  <a:pt x="312" y="0"/>
                </a:lnTo>
                <a:lnTo>
                  <a:pt x="303" y="0"/>
                </a:lnTo>
                <a:lnTo>
                  <a:pt x="293" y="0"/>
                </a:lnTo>
                <a:lnTo>
                  <a:pt x="286" y="2"/>
                </a:lnTo>
                <a:lnTo>
                  <a:pt x="281" y="9"/>
                </a:lnTo>
                <a:lnTo>
                  <a:pt x="279" y="21"/>
                </a:lnTo>
                <a:lnTo>
                  <a:pt x="279" y="35"/>
                </a:lnTo>
                <a:lnTo>
                  <a:pt x="281" y="47"/>
                </a:lnTo>
                <a:lnTo>
                  <a:pt x="286" y="54"/>
                </a:lnTo>
                <a:lnTo>
                  <a:pt x="293" y="57"/>
                </a:lnTo>
                <a:lnTo>
                  <a:pt x="303" y="57"/>
                </a:lnTo>
                <a:lnTo>
                  <a:pt x="315" y="57"/>
                </a:lnTo>
                <a:lnTo>
                  <a:pt x="319" y="54"/>
                </a:lnTo>
                <a:lnTo>
                  <a:pt x="324" y="47"/>
                </a:lnTo>
                <a:lnTo>
                  <a:pt x="324" y="35"/>
                </a:lnTo>
                <a:lnTo>
                  <a:pt x="324" y="26"/>
                </a:lnTo>
                <a:lnTo>
                  <a:pt x="303" y="26"/>
                </a:lnTo>
                <a:lnTo>
                  <a:pt x="303" y="35"/>
                </a:lnTo>
                <a:lnTo>
                  <a:pt x="312" y="35"/>
                </a:lnTo>
                <a:lnTo>
                  <a:pt x="310" y="42"/>
                </a:lnTo>
                <a:lnTo>
                  <a:pt x="307" y="45"/>
                </a:lnTo>
                <a:lnTo>
                  <a:pt x="303" y="45"/>
                </a:lnTo>
                <a:lnTo>
                  <a:pt x="298" y="45"/>
                </a:lnTo>
                <a:lnTo>
                  <a:pt x="296" y="42"/>
                </a:lnTo>
                <a:lnTo>
                  <a:pt x="293" y="40"/>
                </a:lnTo>
                <a:lnTo>
                  <a:pt x="293" y="33"/>
                </a:lnTo>
                <a:lnTo>
                  <a:pt x="293" y="23"/>
                </a:lnTo>
                <a:close/>
                <a:moveTo>
                  <a:pt x="293" y="23"/>
                </a:moveTo>
                <a:lnTo>
                  <a:pt x="293" y="19"/>
                </a:lnTo>
                <a:lnTo>
                  <a:pt x="296" y="14"/>
                </a:lnTo>
                <a:lnTo>
                  <a:pt x="298" y="12"/>
                </a:lnTo>
                <a:lnTo>
                  <a:pt x="303" y="12"/>
                </a:lnTo>
                <a:lnTo>
                  <a:pt x="310" y="12"/>
                </a:lnTo>
                <a:lnTo>
                  <a:pt x="310" y="14"/>
                </a:lnTo>
                <a:lnTo>
                  <a:pt x="312" y="19"/>
                </a:lnTo>
                <a:lnTo>
                  <a:pt x="324" y="19"/>
                </a:lnTo>
                <a:lnTo>
                  <a:pt x="381" y="35"/>
                </a:lnTo>
                <a:lnTo>
                  <a:pt x="381" y="38"/>
                </a:lnTo>
                <a:lnTo>
                  <a:pt x="381" y="40"/>
                </a:lnTo>
                <a:lnTo>
                  <a:pt x="381" y="42"/>
                </a:lnTo>
                <a:lnTo>
                  <a:pt x="374" y="45"/>
                </a:lnTo>
                <a:lnTo>
                  <a:pt x="369" y="42"/>
                </a:lnTo>
                <a:lnTo>
                  <a:pt x="366" y="42"/>
                </a:lnTo>
                <a:lnTo>
                  <a:pt x="366" y="33"/>
                </a:lnTo>
                <a:lnTo>
                  <a:pt x="366" y="23"/>
                </a:lnTo>
                <a:lnTo>
                  <a:pt x="366" y="14"/>
                </a:lnTo>
                <a:lnTo>
                  <a:pt x="369" y="14"/>
                </a:lnTo>
                <a:lnTo>
                  <a:pt x="374" y="12"/>
                </a:lnTo>
                <a:lnTo>
                  <a:pt x="378" y="14"/>
                </a:lnTo>
                <a:lnTo>
                  <a:pt x="381" y="14"/>
                </a:lnTo>
                <a:lnTo>
                  <a:pt x="381" y="19"/>
                </a:lnTo>
                <a:lnTo>
                  <a:pt x="381" y="21"/>
                </a:lnTo>
                <a:lnTo>
                  <a:pt x="395" y="21"/>
                </a:lnTo>
                <a:lnTo>
                  <a:pt x="395" y="19"/>
                </a:lnTo>
                <a:lnTo>
                  <a:pt x="395" y="7"/>
                </a:lnTo>
                <a:lnTo>
                  <a:pt x="390" y="2"/>
                </a:lnTo>
                <a:lnTo>
                  <a:pt x="383" y="0"/>
                </a:lnTo>
                <a:lnTo>
                  <a:pt x="376" y="0"/>
                </a:lnTo>
                <a:lnTo>
                  <a:pt x="366" y="0"/>
                </a:lnTo>
                <a:lnTo>
                  <a:pt x="359" y="2"/>
                </a:lnTo>
                <a:lnTo>
                  <a:pt x="355" y="9"/>
                </a:lnTo>
                <a:lnTo>
                  <a:pt x="352" y="21"/>
                </a:lnTo>
                <a:lnTo>
                  <a:pt x="352" y="35"/>
                </a:lnTo>
                <a:lnTo>
                  <a:pt x="355" y="47"/>
                </a:lnTo>
                <a:close/>
                <a:moveTo>
                  <a:pt x="355" y="47"/>
                </a:moveTo>
                <a:lnTo>
                  <a:pt x="359" y="54"/>
                </a:lnTo>
                <a:lnTo>
                  <a:pt x="366" y="57"/>
                </a:lnTo>
                <a:lnTo>
                  <a:pt x="376" y="57"/>
                </a:lnTo>
                <a:lnTo>
                  <a:pt x="383" y="57"/>
                </a:lnTo>
                <a:lnTo>
                  <a:pt x="390" y="54"/>
                </a:lnTo>
                <a:lnTo>
                  <a:pt x="395" y="45"/>
                </a:lnTo>
                <a:lnTo>
                  <a:pt x="395" y="38"/>
                </a:lnTo>
                <a:lnTo>
                  <a:pt x="395" y="35"/>
                </a:lnTo>
                <a:lnTo>
                  <a:pt x="381" y="35"/>
                </a:lnTo>
                <a:lnTo>
                  <a:pt x="444" y="0"/>
                </a:lnTo>
                <a:lnTo>
                  <a:pt x="430" y="0"/>
                </a:lnTo>
                <a:lnTo>
                  <a:pt x="430" y="21"/>
                </a:lnTo>
                <a:close/>
                <a:moveTo>
                  <a:pt x="430" y="21"/>
                </a:moveTo>
                <a:lnTo>
                  <a:pt x="414" y="21"/>
                </a:lnTo>
                <a:lnTo>
                  <a:pt x="414" y="0"/>
                </a:lnTo>
                <a:lnTo>
                  <a:pt x="402" y="0"/>
                </a:lnTo>
                <a:lnTo>
                  <a:pt x="402" y="57"/>
                </a:lnTo>
                <a:lnTo>
                  <a:pt x="414" y="57"/>
                </a:lnTo>
                <a:lnTo>
                  <a:pt x="414" y="35"/>
                </a:lnTo>
                <a:lnTo>
                  <a:pt x="430" y="35"/>
                </a:lnTo>
                <a:lnTo>
                  <a:pt x="430" y="57"/>
                </a:lnTo>
                <a:close/>
                <a:moveTo>
                  <a:pt x="430" y="57"/>
                </a:moveTo>
                <a:lnTo>
                  <a:pt x="444" y="57"/>
                </a:lnTo>
                <a:lnTo>
                  <a:pt x="444" y="0"/>
                </a:lnTo>
                <a:lnTo>
                  <a:pt x="480" y="47"/>
                </a:lnTo>
                <a:close/>
                <a:moveTo>
                  <a:pt x="480" y="47"/>
                </a:moveTo>
                <a:lnTo>
                  <a:pt x="482" y="57"/>
                </a:lnTo>
                <a:lnTo>
                  <a:pt x="496" y="57"/>
                </a:lnTo>
                <a:lnTo>
                  <a:pt x="482" y="0"/>
                </a:lnTo>
                <a:lnTo>
                  <a:pt x="461" y="0"/>
                </a:lnTo>
                <a:lnTo>
                  <a:pt x="447" y="57"/>
                </a:lnTo>
                <a:lnTo>
                  <a:pt x="461" y="57"/>
                </a:lnTo>
                <a:lnTo>
                  <a:pt x="463" y="47"/>
                </a:lnTo>
                <a:lnTo>
                  <a:pt x="480" y="47"/>
                </a:lnTo>
                <a:close/>
                <a:moveTo>
                  <a:pt x="480" y="47"/>
                </a:moveTo>
                <a:lnTo>
                  <a:pt x="478" y="35"/>
                </a:lnTo>
                <a:lnTo>
                  <a:pt x="466" y="35"/>
                </a:lnTo>
                <a:lnTo>
                  <a:pt x="473" y="12"/>
                </a:lnTo>
                <a:lnTo>
                  <a:pt x="478" y="35"/>
                </a:lnTo>
                <a:lnTo>
                  <a:pt x="513" y="28"/>
                </a:lnTo>
                <a:lnTo>
                  <a:pt x="513" y="14"/>
                </a:lnTo>
                <a:lnTo>
                  <a:pt x="522" y="14"/>
                </a:lnTo>
                <a:lnTo>
                  <a:pt x="527" y="14"/>
                </a:lnTo>
                <a:lnTo>
                  <a:pt x="527" y="19"/>
                </a:lnTo>
                <a:lnTo>
                  <a:pt x="527" y="26"/>
                </a:lnTo>
                <a:lnTo>
                  <a:pt x="525" y="28"/>
                </a:lnTo>
                <a:lnTo>
                  <a:pt x="522" y="28"/>
                </a:lnTo>
                <a:lnTo>
                  <a:pt x="513" y="28"/>
                </a:lnTo>
                <a:lnTo>
                  <a:pt x="499" y="57"/>
                </a:lnTo>
                <a:lnTo>
                  <a:pt x="513" y="57"/>
                </a:lnTo>
                <a:lnTo>
                  <a:pt x="513" y="42"/>
                </a:lnTo>
                <a:lnTo>
                  <a:pt x="522" y="42"/>
                </a:lnTo>
                <a:lnTo>
                  <a:pt x="527" y="45"/>
                </a:lnTo>
                <a:lnTo>
                  <a:pt x="527" y="50"/>
                </a:lnTo>
                <a:lnTo>
                  <a:pt x="527" y="57"/>
                </a:lnTo>
                <a:lnTo>
                  <a:pt x="541" y="57"/>
                </a:lnTo>
                <a:close/>
                <a:moveTo>
                  <a:pt x="541" y="57"/>
                </a:moveTo>
                <a:lnTo>
                  <a:pt x="541" y="45"/>
                </a:lnTo>
                <a:lnTo>
                  <a:pt x="539" y="40"/>
                </a:lnTo>
                <a:lnTo>
                  <a:pt x="539" y="38"/>
                </a:lnTo>
                <a:lnTo>
                  <a:pt x="534" y="35"/>
                </a:lnTo>
                <a:lnTo>
                  <a:pt x="532" y="35"/>
                </a:lnTo>
                <a:lnTo>
                  <a:pt x="537" y="33"/>
                </a:lnTo>
                <a:lnTo>
                  <a:pt x="539" y="28"/>
                </a:lnTo>
                <a:lnTo>
                  <a:pt x="541" y="1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Freeform 1040"/>
          <xdr:cNvSpPr>
            <a:spLocks/>
          </xdr:cNvSpPr>
        </xdr:nvSpPr>
        <xdr:spPr>
          <a:xfrm>
            <a:off x="3399" y="2522"/>
            <a:ext cx="848" cy="64"/>
          </a:xfrm>
          <a:custGeom>
            <a:pathLst>
              <a:path h="57" w="633">
                <a:moveTo>
                  <a:pt x="12" y="0"/>
                </a:moveTo>
                <a:lnTo>
                  <a:pt x="0" y="0"/>
                </a:lnTo>
                <a:lnTo>
                  <a:pt x="0" y="57"/>
                </a:lnTo>
                <a:lnTo>
                  <a:pt x="12" y="57"/>
                </a:lnTo>
                <a:lnTo>
                  <a:pt x="12" y="0"/>
                </a:lnTo>
                <a:close/>
                <a:moveTo>
                  <a:pt x="12" y="0"/>
                </a:moveTo>
                <a:lnTo>
                  <a:pt x="28" y="15"/>
                </a:lnTo>
                <a:lnTo>
                  <a:pt x="28" y="15"/>
                </a:lnTo>
                <a:lnTo>
                  <a:pt x="43" y="57"/>
                </a:lnTo>
                <a:lnTo>
                  <a:pt x="62" y="57"/>
                </a:lnTo>
                <a:lnTo>
                  <a:pt x="62" y="0"/>
                </a:lnTo>
                <a:lnTo>
                  <a:pt x="50" y="0"/>
                </a:lnTo>
                <a:lnTo>
                  <a:pt x="50" y="45"/>
                </a:lnTo>
                <a:lnTo>
                  <a:pt x="38" y="0"/>
                </a:lnTo>
                <a:lnTo>
                  <a:pt x="19" y="0"/>
                </a:lnTo>
                <a:lnTo>
                  <a:pt x="19" y="57"/>
                </a:lnTo>
                <a:lnTo>
                  <a:pt x="31" y="57"/>
                </a:lnTo>
                <a:close/>
                <a:moveTo>
                  <a:pt x="31" y="57"/>
                </a:moveTo>
                <a:lnTo>
                  <a:pt x="28" y="15"/>
                </a:lnTo>
                <a:lnTo>
                  <a:pt x="69" y="57"/>
                </a:lnTo>
                <a:lnTo>
                  <a:pt x="92" y="57"/>
                </a:lnTo>
                <a:lnTo>
                  <a:pt x="99" y="57"/>
                </a:lnTo>
                <a:lnTo>
                  <a:pt x="104" y="53"/>
                </a:lnTo>
                <a:lnTo>
                  <a:pt x="106" y="45"/>
                </a:lnTo>
                <a:lnTo>
                  <a:pt x="106" y="36"/>
                </a:lnTo>
                <a:lnTo>
                  <a:pt x="106" y="24"/>
                </a:lnTo>
                <a:lnTo>
                  <a:pt x="106" y="12"/>
                </a:lnTo>
                <a:lnTo>
                  <a:pt x="104" y="5"/>
                </a:lnTo>
                <a:lnTo>
                  <a:pt x="97" y="3"/>
                </a:lnTo>
                <a:lnTo>
                  <a:pt x="90" y="0"/>
                </a:lnTo>
                <a:close/>
                <a:moveTo>
                  <a:pt x="90" y="0"/>
                </a:moveTo>
                <a:lnTo>
                  <a:pt x="69" y="0"/>
                </a:lnTo>
                <a:lnTo>
                  <a:pt x="69" y="57"/>
                </a:lnTo>
                <a:lnTo>
                  <a:pt x="80" y="15"/>
                </a:lnTo>
                <a:lnTo>
                  <a:pt x="90" y="15"/>
                </a:lnTo>
                <a:lnTo>
                  <a:pt x="95" y="17"/>
                </a:lnTo>
                <a:lnTo>
                  <a:pt x="95" y="24"/>
                </a:lnTo>
                <a:lnTo>
                  <a:pt x="95" y="36"/>
                </a:lnTo>
                <a:lnTo>
                  <a:pt x="95" y="43"/>
                </a:lnTo>
                <a:lnTo>
                  <a:pt x="92" y="43"/>
                </a:lnTo>
                <a:close/>
                <a:moveTo>
                  <a:pt x="92" y="43"/>
                </a:moveTo>
                <a:lnTo>
                  <a:pt x="90" y="45"/>
                </a:lnTo>
                <a:lnTo>
                  <a:pt x="80" y="45"/>
                </a:lnTo>
                <a:lnTo>
                  <a:pt x="80" y="15"/>
                </a:lnTo>
                <a:lnTo>
                  <a:pt x="125" y="0"/>
                </a:lnTo>
                <a:close/>
                <a:moveTo>
                  <a:pt x="125" y="0"/>
                </a:moveTo>
                <a:lnTo>
                  <a:pt x="114" y="0"/>
                </a:lnTo>
                <a:lnTo>
                  <a:pt x="114" y="57"/>
                </a:lnTo>
                <a:lnTo>
                  <a:pt x="125" y="57"/>
                </a:lnTo>
                <a:lnTo>
                  <a:pt x="125" y="0"/>
                </a:lnTo>
                <a:lnTo>
                  <a:pt x="156" y="36"/>
                </a:lnTo>
                <a:lnTo>
                  <a:pt x="156" y="38"/>
                </a:lnTo>
                <a:lnTo>
                  <a:pt x="156" y="43"/>
                </a:lnTo>
                <a:lnTo>
                  <a:pt x="149" y="45"/>
                </a:lnTo>
                <a:lnTo>
                  <a:pt x="147" y="45"/>
                </a:lnTo>
                <a:lnTo>
                  <a:pt x="144" y="43"/>
                </a:lnTo>
                <a:lnTo>
                  <a:pt x="142" y="34"/>
                </a:lnTo>
                <a:lnTo>
                  <a:pt x="142" y="24"/>
                </a:lnTo>
                <a:lnTo>
                  <a:pt x="144" y="17"/>
                </a:lnTo>
                <a:lnTo>
                  <a:pt x="147" y="15"/>
                </a:lnTo>
                <a:lnTo>
                  <a:pt x="149" y="15"/>
                </a:lnTo>
                <a:lnTo>
                  <a:pt x="154" y="15"/>
                </a:lnTo>
                <a:lnTo>
                  <a:pt x="156" y="19"/>
                </a:lnTo>
                <a:lnTo>
                  <a:pt x="156" y="22"/>
                </a:lnTo>
                <a:lnTo>
                  <a:pt x="168" y="22"/>
                </a:lnTo>
                <a:lnTo>
                  <a:pt x="168" y="19"/>
                </a:lnTo>
                <a:lnTo>
                  <a:pt x="168" y="10"/>
                </a:lnTo>
                <a:lnTo>
                  <a:pt x="163" y="3"/>
                </a:lnTo>
                <a:lnTo>
                  <a:pt x="158" y="0"/>
                </a:lnTo>
                <a:lnTo>
                  <a:pt x="151" y="0"/>
                </a:lnTo>
                <a:lnTo>
                  <a:pt x="142" y="0"/>
                </a:lnTo>
                <a:lnTo>
                  <a:pt x="135" y="5"/>
                </a:lnTo>
                <a:lnTo>
                  <a:pt x="132" y="10"/>
                </a:lnTo>
                <a:lnTo>
                  <a:pt x="130" y="22"/>
                </a:lnTo>
                <a:lnTo>
                  <a:pt x="130" y="36"/>
                </a:lnTo>
                <a:lnTo>
                  <a:pt x="132" y="48"/>
                </a:lnTo>
                <a:lnTo>
                  <a:pt x="137" y="55"/>
                </a:lnTo>
                <a:lnTo>
                  <a:pt x="142" y="57"/>
                </a:lnTo>
                <a:lnTo>
                  <a:pt x="151" y="57"/>
                </a:lnTo>
                <a:lnTo>
                  <a:pt x="158" y="57"/>
                </a:lnTo>
                <a:close/>
                <a:moveTo>
                  <a:pt x="158" y="57"/>
                </a:moveTo>
                <a:lnTo>
                  <a:pt x="165" y="55"/>
                </a:lnTo>
                <a:lnTo>
                  <a:pt x="168" y="48"/>
                </a:lnTo>
                <a:lnTo>
                  <a:pt x="168" y="38"/>
                </a:lnTo>
                <a:lnTo>
                  <a:pt x="168" y="36"/>
                </a:lnTo>
                <a:lnTo>
                  <a:pt x="156" y="36"/>
                </a:lnTo>
                <a:lnTo>
                  <a:pt x="199" y="48"/>
                </a:lnTo>
                <a:lnTo>
                  <a:pt x="201" y="57"/>
                </a:lnTo>
                <a:lnTo>
                  <a:pt x="213" y="57"/>
                </a:lnTo>
                <a:close/>
                <a:moveTo>
                  <a:pt x="213" y="57"/>
                </a:moveTo>
                <a:lnTo>
                  <a:pt x="201" y="0"/>
                </a:lnTo>
                <a:lnTo>
                  <a:pt x="182" y="0"/>
                </a:lnTo>
                <a:lnTo>
                  <a:pt x="170" y="57"/>
                </a:lnTo>
                <a:close/>
                <a:moveTo>
                  <a:pt x="170" y="57"/>
                </a:moveTo>
                <a:lnTo>
                  <a:pt x="182" y="57"/>
                </a:lnTo>
                <a:lnTo>
                  <a:pt x="184" y="48"/>
                </a:lnTo>
                <a:lnTo>
                  <a:pt x="199" y="48"/>
                </a:lnTo>
                <a:lnTo>
                  <a:pt x="196" y="36"/>
                </a:lnTo>
                <a:lnTo>
                  <a:pt x="187" y="36"/>
                </a:lnTo>
                <a:lnTo>
                  <a:pt x="191" y="12"/>
                </a:lnTo>
                <a:lnTo>
                  <a:pt x="196" y="36"/>
                </a:lnTo>
                <a:lnTo>
                  <a:pt x="236" y="15"/>
                </a:lnTo>
                <a:close/>
                <a:moveTo>
                  <a:pt x="236" y="15"/>
                </a:moveTo>
                <a:lnTo>
                  <a:pt x="248" y="15"/>
                </a:lnTo>
                <a:lnTo>
                  <a:pt x="248" y="0"/>
                </a:lnTo>
                <a:lnTo>
                  <a:pt x="213" y="0"/>
                </a:lnTo>
                <a:lnTo>
                  <a:pt x="213" y="15"/>
                </a:lnTo>
                <a:lnTo>
                  <a:pt x="225" y="15"/>
                </a:lnTo>
                <a:lnTo>
                  <a:pt x="225" y="57"/>
                </a:lnTo>
                <a:lnTo>
                  <a:pt x="236" y="57"/>
                </a:lnTo>
                <a:lnTo>
                  <a:pt x="236" y="15"/>
                </a:lnTo>
                <a:lnTo>
                  <a:pt x="262" y="15"/>
                </a:lnTo>
                <a:lnTo>
                  <a:pt x="281" y="15"/>
                </a:lnTo>
                <a:lnTo>
                  <a:pt x="281" y="0"/>
                </a:lnTo>
                <a:lnTo>
                  <a:pt x="251" y="0"/>
                </a:lnTo>
                <a:close/>
                <a:moveTo>
                  <a:pt x="251" y="0"/>
                </a:moveTo>
                <a:lnTo>
                  <a:pt x="251" y="57"/>
                </a:lnTo>
                <a:lnTo>
                  <a:pt x="284" y="57"/>
                </a:lnTo>
                <a:lnTo>
                  <a:pt x="284" y="45"/>
                </a:lnTo>
                <a:lnTo>
                  <a:pt x="262" y="45"/>
                </a:lnTo>
                <a:lnTo>
                  <a:pt x="262" y="34"/>
                </a:lnTo>
                <a:lnTo>
                  <a:pt x="281" y="34"/>
                </a:lnTo>
                <a:lnTo>
                  <a:pt x="281" y="24"/>
                </a:lnTo>
                <a:lnTo>
                  <a:pt x="262" y="24"/>
                </a:lnTo>
                <a:lnTo>
                  <a:pt x="262" y="15"/>
                </a:lnTo>
                <a:lnTo>
                  <a:pt x="305" y="22"/>
                </a:lnTo>
                <a:lnTo>
                  <a:pt x="305" y="22"/>
                </a:lnTo>
                <a:lnTo>
                  <a:pt x="300" y="22"/>
                </a:lnTo>
                <a:lnTo>
                  <a:pt x="300" y="17"/>
                </a:lnTo>
                <a:lnTo>
                  <a:pt x="300" y="15"/>
                </a:lnTo>
                <a:lnTo>
                  <a:pt x="307" y="12"/>
                </a:lnTo>
                <a:lnTo>
                  <a:pt x="312" y="15"/>
                </a:lnTo>
                <a:lnTo>
                  <a:pt x="314" y="19"/>
                </a:lnTo>
                <a:lnTo>
                  <a:pt x="324" y="19"/>
                </a:lnTo>
                <a:lnTo>
                  <a:pt x="324" y="17"/>
                </a:lnTo>
                <a:lnTo>
                  <a:pt x="324" y="7"/>
                </a:lnTo>
                <a:lnTo>
                  <a:pt x="319" y="3"/>
                </a:lnTo>
                <a:lnTo>
                  <a:pt x="314" y="0"/>
                </a:lnTo>
                <a:lnTo>
                  <a:pt x="307" y="0"/>
                </a:lnTo>
                <a:lnTo>
                  <a:pt x="300" y="0"/>
                </a:lnTo>
                <a:lnTo>
                  <a:pt x="293" y="3"/>
                </a:lnTo>
                <a:lnTo>
                  <a:pt x="291" y="7"/>
                </a:lnTo>
                <a:lnTo>
                  <a:pt x="288" y="17"/>
                </a:lnTo>
                <a:lnTo>
                  <a:pt x="291" y="26"/>
                </a:lnTo>
                <a:lnTo>
                  <a:pt x="293" y="31"/>
                </a:lnTo>
                <a:lnTo>
                  <a:pt x="298" y="34"/>
                </a:lnTo>
                <a:lnTo>
                  <a:pt x="305" y="36"/>
                </a:lnTo>
                <a:lnTo>
                  <a:pt x="307" y="36"/>
                </a:lnTo>
                <a:lnTo>
                  <a:pt x="312" y="36"/>
                </a:lnTo>
                <a:lnTo>
                  <a:pt x="314" y="41"/>
                </a:lnTo>
                <a:lnTo>
                  <a:pt x="312" y="45"/>
                </a:lnTo>
                <a:lnTo>
                  <a:pt x="307" y="45"/>
                </a:lnTo>
                <a:lnTo>
                  <a:pt x="300" y="45"/>
                </a:lnTo>
                <a:lnTo>
                  <a:pt x="300" y="38"/>
                </a:lnTo>
                <a:lnTo>
                  <a:pt x="288" y="38"/>
                </a:lnTo>
                <a:lnTo>
                  <a:pt x="291" y="50"/>
                </a:lnTo>
                <a:lnTo>
                  <a:pt x="293" y="55"/>
                </a:lnTo>
                <a:lnTo>
                  <a:pt x="300" y="57"/>
                </a:lnTo>
                <a:close/>
                <a:moveTo>
                  <a:pt x="300" y="57"/>
                </a:moveTo>
                <a:lnTo>
                  <a:pt x="307" y="57"/>
                </a:lnTo>
                <a:lnTo>
                  <a:pt x="317" y="57"/>
                </a:lnTo>
                <a:lnTo>
                  <a:pt x="324" y="53"/>
                </a:lnTo>
                <a:lnTo>
                  <a:pt x="326" y="45"/>
                </a:lnTo>
                <a:lnTo>
                  <a:pt x="326" y="41"/>
                </a:lnTo>
                <a:lnTo>
                  <a:pt x="324" y="31"/>
                </a:lnTo>
                <a:lnTo>
                  <a:pt x="321" y="26"/>
                </a:lnTo>
                <a:lnTo>
                  <a:pt x="317" y="24"/>
                </a:lnTo>
                <a:lnTo>
                  <a:pt x="310" y="24"/>
                </a:lnTo>
                <a:lnTo>
                  <a:pt x="305" y="22"/>
                </a:lnTo>
                <a:lnTo>
                  <a:pt x="364" y="0"/>
                </a:lnTo>
                <a:lnTo>
                  <a:pt x="352" y="0"/>
                </a:lnTo>
                <a:lnTo>
                  <a:pt x="352" y="57"/>
                </a:lnTo>
                <a:close/>
                <a:moveTo>
                  <a:pt x="352" y="57"/>
                </a:moveTo>
                <a:lnTo>
                  <a:pt x="364" y="57"/>
                </a:lnTo>
                <a:lnTo>
                  <a:pt x="364" y="36"/>
                </a:lnTo>
                <a:lnTo>
                  <a:pt x="366" y="36"/>
                </a:lnTo>
                <a:lnTo>
                  <a:pt x="378" y="57"/>
                </a:lnTo>
                <a:lnTo>
                  <a:pt x="395" y="57"/>
                </a:lnTo>
                <a:lnTo>
                  <a:pt x="378" y="29"/>
                </a:lnTo>
                <a:lnTo>
                  <a:pt x="392" y="0"/>
                </a:lnTo>
                <a:lnTo>
                  <a:pt x="378" y="0"/>
                </a:lnTo>
                <a:lnTo>
                  <a:pt x="366" y="22"/>
                </a:lnTo>
                <a:lnTo>
                  <a:pt x="364" y="22"/>
                </a:lnTo>
                <a:lnTo>
                  <a:pt x="364" y="0"/>
                </a:lnTo>
                <a:lnTo>
                  <a:pt x="406" y="15"/>
                </a:lnTo>
                <a:close/>
                <a:moveTo>
                  <a:pt x="406" y="15"/>
                </a:moveTo>
                <a:lnTo>
                  <a:pt x="428" y="15"/>
                </a:lnTo>
                <a:lnTo>
                  <a:pt x="428" y="0"/>
                </a:lnTo>
                <a:lnTo>
                  <a:pt x="395" y="0"/>
                </a:lnTo>
                <a:lnTo>
                  <a:pt x="395" y="57"/>
                </a:lnTo>
                <a:lnTo>
                  <a:pt x="428" y="57"/>
                </a:lnTo>
                <a:lnTo>
                  <a:pt x="428" y="45"/>
                </a:lnTo>
                <a:lnTo>
                  <a:pt x="406" y="45"/>
                </a:lnTo>
                <a:lnTo>
                  <a:pt x="406" y="34"/>
                </a:lnTo>
                <a:lnTo>
                  <a:pt x="425" y="34"/>
                </a:lnTo>
                <a:close/>
                <a:moveTo>
                  <a:pt x="425" y="34"/>
                </a:moveTo>
                <a:lnTo>
                  <a:pt x="425" y="24"/>
                </a:lnTo>
                <a:lnTo>
                  <a:pt x="406" y="24"/>
                </a:lnTo>
                <a:lnTo>
                  <a:pt x="406" y="15"/>
                </a:lnTo>
                <a:lnTo>
                  <a:pt x="473" y="0"/>
                </a:lnTo>
                <a:lnTo>
                  <a:pt x="458" y="0"/>
                </a:lnTo>
                <a:lnTo>
                  <a:pt x="451" y="24"/>
                </a:lnTo>
                <a:lnTo>
                  <a:pt x="444" y="0"/>
                </a:lnTo>
                <a:lnTo>
                  <a:pt x="430" y="0"/>
                </a:lnTo>
                <a:lnTo>
                  <a:pt x="447" y="38"/>
                </a:lnTo>
                <a:lnTo>
                  <a:pt x="447" y="57"/>
                </a:lnTo>
                <a:lnTo>
                  <a:pt x="456" y="57"/>
                </a:lnTo>
                <a:lnTo>
                  <a:pt x="456" y="38"/>
                </a:lnTo>
                <a:lnTo>
                  <a:pt x="473" y="0"/>
                </a:lnTo>
                <a:lnTo>
                  <a:pt x="510" y="22"/>
                </a:lnTo>
                <a:lnTo>
                  <a:pt x="510" y="22"/>
                </a:lnTo>
                <a:lnTo>
                  <a:pt x="508" y="22"/>
                </a:lnTo>
                <a:lnTo>
                  <a:pt x="506" y="17"/>
                </a:lnTo>
                <a:lnTo>
                  <a:pt x="508" y="15"/>
                </a:lnTo>
                <a:lnTo>
                  <a:pt x="513" y="12"/>
                </a:lnTo>
                <a:lnTo>
                  <a:pt x="517" y="15"/>
                </a:lnTo>
                <a:lnTo>
                  <a:pt x="520" y="19"/>
                </a:lnTo>
                <a:lnTo>
                  <a:pt x="532" y="19"/>
                </a:lnTo>
                <a:lnTo>
                  <a:pt x="532" y="17"/>
                </a:lnTo>
                <a:lnTo>
                  <a:pt x="529" y="7"/>
                </a:lnTo>
                <a:lnTo>
                  <a:pt x="525" y="3"/>
                </a:lnTo>
                <a:lnTo>
                  <a:pt x="520" y="0"/>
                </a:lnTo>
                <a:lnTo>
                  <a:pt x="513" y="0"/>
                </a:lnTo>
                <a:lnTo>
                  <a:pt x="506" y="0"/>
                </a:lnTo>
                <a:lnTo>
                  <a:pt x="501" y="3"/>
                </a:lnTo>
                <a:lnTo>
                  <a:pt x="496" y="7"/>
                </a:lnTo>
                <a:lnTo>
                  <a:pt x="494" y="17"/>
                </a:lnTo>
                <a:lnTo>
                  <a:pt x="496" y="26"/>
                </a:lnTo>
                <a:lnTo>
                  <a:pt x="499" y="31"/>
                </a:lnTo>
                <a:lnTo>
                  <a:pt x="506" y="34"/>
                </a:lnTo>
                <a:lnTo>
                  <a:pt x="513" y="36"/>
                </a:lnTo>
                <a:lnTo>
                  <a:pt x="515" y="36"/>
                </a:lnTo>
                <a:lnTo>
                  <a:pt x="520" y="36"/>
                </a:lnTo>
                <a:lnTo>
                  <a:pt x="520" y="41"/>
                </a:lnTo>
                <a:lnTo>
                  <a:pt x="520" y="45"/>
                </a:lnTo>
                <a:lnTo>
                  <a:pt x="513" y="45"/>
                </a:lnTo>
                <a:lnTo>
                  <a:pt x="508" y="45"/>
                </a:lnTo>
                <a:lnTo>
                  <a:pt x="506" y="38"/>
                </a:lnTo>
                <a:close/>
                <a:moveTo>
                  <a:pt x="506" y="38"/>
                </a:moveTo>
                <a:lnTo>
                  <a:pt x="494" y="38"/>
                </a:lnTo>
                <a:lnTo>
                  <a:pt x="496" y="50"/>
                </a:lnTo>
                <a:lnTo>
                  <a:pt x="501" y="55"/>
                </a:lnTo>
                <a:lnTo>
                  <a:pt x="506" y="57"/>
                </a:lnTo>
                <a:close/>
                <a:moveTo>
                  <a:pt x="506" y="57"/>
                </a:moveTo>
                <a:lnTo>
                  <a:pt x="513" y="57"/>
                </a:lnTo>
                <a:lnTo>
                  <a:pt x="525" y="57"/>
                </a:lnTo>
                <a:lnTo>
                  <a:pt x="529" y="53"/>
                </a:lnTo>
                <a:lnTo>
                  <a:pt x="532" y="45"/>
                </a:lnTo>
                <a:lnTo>
                  <a:pt x="532" y="41"/>
                </a:lnTo>
                <a:lnTo>
                  <a:pt x="532" y="31"/>
                </a:lnTo>
                <a:lnTo>
                  <a:pt x="529" y="26"/>
                </a:lnTo>
                <a:lnTo>
                  <a:pt x="525" y="24"/>
                </a:lnTo>
                <a:lnTo>
                  <a:pt x="515" y="24"/>
                </a:lnTo>
                <a:lnTo>
                  <a:pt x="510" y="22"/>
                </a:lnTo>
                <a:lnTo>
                  <a:pt x="548" y="0"/>
                </a:lnTo>
                <a:lnTo>
                  <a:pt x="539" y="0"/>
                </a:lnTo>
                <a:close/>
                <a:moveTo>
                  <a:pt x="539" y="0"/>
                </a:moveTo>
                <a:lnTo>
                  <a:pt x="539" y="57"/>
                </a:lnTo>
                <a:lnTo>
                  <a:pt x="548" y="57"/>
                </a:lnTo>
                <a:lnTo>
                  <a:pt x="548" y="0"/>
                </a:lnTo>
                <a:lnTo>
                  <a:pt x="555" y="57"/>
                </a:lnTo>
                <a:lnTo>
                  <a:pt x="579" y="57"/>
                </a:lnTo>
                <a:lnTo>
                  <a:pt x="586" y="57"/>
                </a:lnTo>
                <a:lnTo>
                  <a:pt x="591" y="53"/>
                </a:lnTo>
                <a:lnTo>
                  <a:pt x="595" y="45"/>
                </a:lnTo>
                <a:close/>
                <a:moveTo>
                  <a:pt x="595" y="45"/>
                </a:moveTo>
                <a:lnTo>
                  <a:pt x="595" y="36"/>
                </a:lnTo>
                <a:lnTo>
                  <a:pt x="595" y="24"/>
                </a:lnTo>
                <a:lnTo>
                  <a:pt x="593" y="12"/>
                </a:lnTo>
                <a:lnTo>
                  <a:pt x="591" y="5"/>
                </a:lnTo>
                <a:lnTo>
                  <a:pt x="586" y="3"/>
                </a:lnTo>
                <a:lnTo>
                  <a:pt x="577" y="0"/>
                </a:lnTo>
                <a:lnTo>
                  <a:pt x="555" y="0"/>
                </a:lnTo>
                <a:lnTo>
                  <a:pt x="555" y="57"/>
                </a:lnTo>
                <a:lnTo>
                  <a:pt x="567" y="15"/>
                </a:lnTo>
                <a:lnTo>
                  <a:pt x="577" y="15"/>
                </a:lnTo>
                <a:lnTo>
                  <a:pt x="581" y="17"/>
                </a:lnTo>
                <a:lnTo>
                  <a:pt x="584" y="2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1041"/>
          <xdr:cNvSpPr>
            <a:spLocks/>
          </xdr:cNvSpPr>
        </xdr:nvSpPr>
        <xdr:spPr>
          <a:xfrm>
            <a:off x="2659" y="1182"/>
            <a:ext cx="385" cy="1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OUTSIDE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16" name="Rectangle 1042"/>
          <xdr:cNvSpPr>
            <a:spLocks/>
          </xdr:cNvSpPr>
        </xdr:nvSpPr>
        <xdr:spPr>
          <a:xfrm>
            <a:off x="2668" y="2421"/>
            <a:ext cx="503" cy="2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OUTSIDE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17" name="Rectangle 1043"/>
          <xdr:cNvSpPr>
            <a:spLocks/>
          </xdr:cNvSpPr>
        </xdr:nvSpPr>
        <xdr:spPr>
          <a:xfrm>
            <a:off x="2751" y="1698"/>
            <a:ext cx="436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INSIDE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18" name="Rectangle 1044"/>
          <xdr:cNvSpPr>
            <a:spLocks/>
          </xdr:cNvSpPr>
        </xdr:nvSpPr>
        <xdr:spPr>
          <a:xfrm>
            <a:off x="3966" y="1549"/>
            <a:ext cx="176" cy="1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LH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19" name="Rectangle 1045"/>
          <xdr:cNvSpPr>
            <a:spLocks/>
          </xdr:cNvSpPr>
        </xdr:nvSpPr>
        <xdr:spPr>
          <a:xfrm>
            <a:off x="2701" y="1549"/>
            <a:ext cx="184" cy="1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RH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20" name="Rectangle 1046"/>
          <xdr:cNvSpPr>
            <a:spLocks/>
          </xdr:cNvSpPr>
        </xdr:nvSpPr>
        <xdr:spPr>
          <a:xfrm>
            <a:off x="2232" y="1526"/>
            <a:ext cx="218" cy="2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LH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21" name="Rectangle 1047"/>
          <xdr:cNvSpPr>
            <a:spLocks/>
          </xdr:cNvSpPr>
        </xdr:nvSpPr>
        <xdr:spPr>
          <a:xfrm>
            <a:off x="1587" y="1549"/>
            <a:ext cx="134" cy="1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RH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22" name="Rectangle 1048"/>
          <xdr:cNvSpPr>
            <a:spLocks/>
          </xdr:cNvSpPr>
        </xdr:nvSpPr>
        <xdr:spPr>
          <a:xfrm>
            <a:off x="1428" y="2249"/>
            <a:ext cx="285" cy="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LHR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23" name="Rectangle 1049"/>
          <xdr:cNvSpPr>
            <a:spLocks/>
          </xdr:cNvSpPr>
        </xdr:nvSpPr>
        <xdr:spPr>
          <a:xfrm>
            <a:off x="2257" y="2272"/>
            <a:ext cx="260" cy="2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RHR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24" name="Rectangle 1050"/>
          <xdr:cNvSpPr>
            <a:spLocks/>
          </xdr:cNvSpPr>
        </xdr:nvSpPr>
        <xdr:spPr>
          <a:xfrm>
            <a:off x="2609" y="2283"/>
            <a:ext cx="243" cy="1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LHR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25" name="Rectangle 1051"/>
          <xdr:cNvSpPr>
            <a:spLocks/>
          </xdr:cNvSpPr>
        </xdr:nvSpPr>
        <xdr:spPr>
          <a:xfrm>
            <a:off x="3999" y="2283"/>
            <a:ext cx="251" cy="1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RHR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  <xdr:oneCellAnchor>
    <xdr:from>
      <xdr:col>5</xdr:col>
      <xdr:colOff>142875</xdr:colOff>
      <xdr:row>1</xdr:row>
      <xdr:rowOff>28575</xdr:rowOff>
    </xdr:from>
    <xdr:ext cx="866775" cy="390525"/>
    <xdr:sp>
      <xdr:nvSpPr>
        <xdr:cNvPr id="326" name="Text Box 1062"/>
        <xdr:cNvSpPr txBox="1">
          <a:spLocks noChangeArrowheads="1"/>
        </xdr:cNvSpPr>
      </xdr:nvSpPr>
      <xdr:spPr>
        <a:xfrm>
          <a:off x="1047750" y="219075"/>
          <a:ext cx="866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Machining Sheet</a:t>
          </a:r>
        </a:p>
      </xdr:txBody>
    </xdr:sp>
    <xdr:clientData/>
  </xdr:oneCellAnchor>
  <xdr:oneCellAnchor>
    <xdr:from>
      <xdr:col>2</xdr:col>
      <xdr:colOff>161925</xdr:colOff>
      <xdr:row>6</xdr:row>
      <xdr:rowOff>180975</xdr:rowOff>
    </xdr:from>
    <xdr:ext cx="152400" cy="171450"/>
    <xdr:sp>
      <xdr:nvSpPr>
        <xdr:cNvPr id="327" name="Text Box 1076"/>
        <xdr:cNvSpPr txBox="1">
          <a:spLocks noChangeArrowheads="1"/>
        </xdr:cNvSpPr>
      </xdr:nvSpPr>
      <xdr:spPr>
        <a:xfrm>
          <a:off x="523875" y="13239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W:</a:t>
          </a:r>
        </a:p>
      </xdr:txBody>
    </xdr:sp>
    <xdr:clientData/>
  </xdr:oneCellAnchor>
  <xdr:oneCellAnchor>
    <xdr:from>
      <xdr:col>6</xdr:col>
      <xdr:colOff>133350</xdr:colOff>
      <xdr:row>7</xdr:row>
      <xdr:rowOff>0</xdr:rowOff>
    </xdr:from>
    <xdr:ext cx="133350" cy="171450"/>
    <xdr:sp>
      <xdr:nvSpPr>
        <xdr:cNvPr id="328" name="Text Box 1077"/>
        <xdr:cNvSpPr txBox="1">
          <a:spLocks noChangeArrowheads="1"/>
        </xdr:cNvSpPr>
      </xdr:nvSpPr>
      <xdr:spPr>
        <a:xfrm>
          <a:off x="1219200" y="133350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H:</a:t>
          </a:r>
        </a:p>
      </xdr:txBody>
    </xdr:sp>
    <xdr:clientData/>
  </xdr:oneCellAnchor>
  <xdr:twoCellAnchor>
    <xdr:from>
      <xdr:col>24</xdr:col>
      <xdr:colOff>114300</xdr:colOff>
      <xdr:row>7</xdr:row>
      <xdr:rowOff>152400</xdr:rowOff>
    </xdr:from>
    <xdr:to>
      <xdr:col>25</xdr:col>
      <xdr:colOff>104775</xdr:colOff>
      <xdr:row>18</xdr:row>
      <xdr:rowOff>76200</xdr:rowOff>
    </xdr:to>
    <xdr:sp>
      <xdr:nvSpPr>
        <xdr:cNvPr id="329" name="Rectangle 1113"/>
        <xdr:cNvSpPr>
          <a:spLocks/>
        </xdr:cNvSpPr>
      </xdr:nvSpPr>
      <xdr:spPr>
        <a:xfrm>
          <a:off x="4448175" y="1485900"/>
          <a:ext cx="171450" cy="2019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161925</xdr:colOff>
      <xdr:row>13</xdr:row>
      <xdr:rowOff>152400</xdr:rowOff>
    </xdr:from>
    <xdr:to>
      <xdr:col>25</xdr:col>
      <xdr:colOff>57150</xdr:colOff>
      <xdr:row>14</xdr:row>
      <xdr:rowOff>161925</xdr:rowOff>
    </xdr:to>
    <xdr:grpSp>
      <xdr:nvGrpSpPr>
        <xdr:cNvPr id="330" name="Group 1114"/>
        <xdr:cNvGrpSpPr>
          <a:grpSpLocks/>
        </xdr:cNvGrpSpPr>
      </xdr:nvGrpSpPr>
      <xdr:grpSpPr>
        <a:xfrm>
          <a:off x="4495800" y="2628900"/>
          <a:ext cx="76200" cy="200025"/>
          <a:chOff x="2400" y="1488"/>
          <a:chExt cx="576" cy="1296"/>
        </a:xfrm>
        <a:solidFill>
          <a:srgbClr val="FFFFFF"/>
        </a:solidFill>
      </xdr:grpSpPr>
      <xdr:sp>
        <xdr:nvSpPr>
          <xdr:cNvPr id="331" name="Rectangle 1115"/>
          <xdr:cNvSpPr>
            <a:spLocks/>
          </xdr:cNvSpPr>
        </xdr:nvSpPr>
        <xdr:spPr>
          <a:xfrm>
            <a:off x="2400" y="1488"/>
            <a:ext cx="576" cy="12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1116"/>
          <xdr:cNvSpPr>
            <a:spLocks/>
          </xdr:cNvSpPr>
        </xdr:nvSpPr>
        <xdr:spPr>
          <a:xfrm>
            <a:off x="2400" y="1848"/>
            <a:ext cx="576" cy="57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161925</xdr:colOff>
      <xdr:row>12</xdr:row>
      <xdr:rowOff>0</xdr:rowOff>
    </xdr:from>
    <xdr:to>
      <xdr:col>25</xdr:col>
      <xdr:colOff>57150</xdr:colOff>
      <xdr:row>13</xdr:row>
      <xdr:rowOff>19050</xdr:rowOff>
    </xdr:to>
    <xdr:grpSp>
      <xdr:nvGrpSpPr>
        <xdr:cNvPr id="333" name="Group 1117"/>
        <xdr:cNvGrpSpPr>
          <a:grpSpLocks/>
        </xdr:cNvGrpSpPr>
      </xdr:nvGrpSpPr>
      <xdr:grpSpPr>
        <a:xfrm>
          <a:off x="4495800" y="2286000"/>
          <a:ext cx="76200" cy="209550"/>
          <a:chOff x="2400" y="1488"/>
          <a:chExt cx="576" cy="1296"/>
        </a:xfrm>
        <a:solidFill>
          <a:srgbClr val="FFFFFF"/>
        </a:solidFill>
      </xdr:grpSpPr>
      <xdr:sp>
        <xdr:nvSpPr>
          <xdr:cNvPr id="334" name="Rectangle 1118"/>
          <xdr:cNvSpPr>
            <a:spLocks/>
          </xdr:cNvSpPr>
        </xdr:nvSpPr>
        <xdr:spPr>
          <a:xfrm>
            <a:off x="2400" y="1488"/>
            <a:ext cx="576" cy="12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1119"/>
          <xdr:cNvSpPr>
            <a:spLocks/>
          </xdr:cNvSpPr>
        </xdr:nvSpPr>
        <xdr:spPr>
          <a:xfrm>
            <a:off x="2400" y="1848"/>
            <a:ext cx="576" cy="57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7</xdr:row>
      <xdr:rowOff>152400</xdr:rowOff>
    </xdr:from>
    <xdr:to>
      <xdr:col>26</xdr:col>
      <xdr:colOff>57150</xdr:colOff>
      <xdr:row>7</xdr:row>
      <xdr:rowOff>152400</xdr:rowOff>
    </xdr:to>
    <xdr:sp>
      <xdr:nvSpPr>
        <xdr:cNvPr id="336" name="Line 1120"/>
        <xdr:cNvSpPr>
          <a:spLocks/>
        </xdr:cNvSpPr>
      </xdr:nvSpPr>
      <xdr:spPr>
        <a:xfrm>
          <a:off x="4610100" y="1485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161925</xdr:colOff>
      <xdr:row>7</xdr:row>
      <xdr:rowOff>152400</xdr:rowOff>
    </xdr:from>
    <xdr:to>
      <xdr:col>25</xdr:col>
      <xdr:colOff>161925</xdr:colOff>
      <xdr:row>12</xdr:row>
      <xdr:rowOff>114300</xdr:rowOff>
    </xdr:to>
    <xdr:sp>
      <xdr:nvSpPr>
        <xdr:cNvPr id="337" name="Line 1121"/>
        <xdr:cNvSpPr>
          <a:spLocks/>
        </xdr:cNvSpPr>
      </xdr:nvSpPr>
      <xdr:spPr>
        <a:xfrm flipH="1" flipV="1">
          <a:off x="4676775" y="14859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12</xdr:row>
      <xdr:rowOff>95250</xdr:rowOff>
    </xdr:from>
    <xdr:to>
      <xdr:col>26</xdr:col>
      <xdr:colOff>38100</xdr:colOff>
      <xdr:row>12</xdr:row>
      <xdr:rowOff>95250</xdr:rowOff>
    </xdr:to>
    <xdr:sp>
      <xdr:nvSpPr>
        <xdr:cNvPr id="338" name="Line 1122"/>
        <xdr:cNvSpPr>
          <a:spLocks/>
        </xdr:cNvSpPr>
      </xdr:nvSpPr>
      <xdr:spPr>
        <a:xfrm>
          <a:off x="4543425" y="23812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123825</xdr:colOff>
      <xdr:row>7</xdr:row>
      <xdr:rowOff>152400</xdr:rowOff>
    </xdr:from>
    <xdr:to>
      <xdr:col>26</xdr:col>
      <xdr:colOff>161925</xdr:colOff>
      <xdr:row>7</xdr:row>
      <xdr:rowOff>152400</xdr:rowOff>
    </xdr:to>
    <xdr:sp>
      <xdr:nvSpPr>
        <xdr:cNvPr id="339" name="Line 1123"/>
        <xdr:cNvSpPr>
          <a:spLocks/>
        </xdr:cNvSpPr>
      </xdr:nvSpPr>
      <xdr:spPr>
        <a:xfrm>
          <a:off x="4638675" y="1485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7</xdr:row>
      <xdr:rowOff>171450</xdr:rowOff>
    </xdr:from>
    <xdr:to>
      <xdr:col>26</xdr:col>
      <xdr:colOff>76200</xdr:colOff>
      <xdr:row>14</xdr:row>
      <xdr:rowOff>28575</xdr:rowOff>
    </xdr:to>
    <xdr:sp>
      <xdr:nvSpPr>
        <xdr:cNvPr id="340" name="Line 1124"/>
        <xdr:cNvSpPr>
          <a:spLocks/>
        </xdr:cNvSpPr>
      </xdr:nvSpPr>
      <xdr:spPr>
        <a:xfrm flipV="1">
          <a:off x="4772025" y="150495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14</xdr:row>
      <xdr:rowOff>66675</xdr:rowOff>
    </xdr:from>
    <xdr:to>
      <xdr:col>26</xdr:col>
      <xdr:colOff>123825</xdr:colOff>
      <xdr:row>14</xdr:row>
      <xdr:rowOff>66675</xdr:rowOff>
    </xdr:to>
    <xdr:sp>
      <xdr:nvSpPr>
        <xdr:cNvPr id="341" name="Line 1125"/>
        <xdr:cNvSpPr>
          <a:spLocks/>
        </xdr:cNvSpPr>
      </xdr:nvSpPr>
      <xdr:spPr>
        <a:xfrm>
          <a:off x="4543425" y="273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152400</xdr:colOff>
      <xdr:row>6</xdr:row>
      <xdr:rowOff>180975</xdr:rowOff>
    </xdr:from>
    <xdr:ext cx="180975" cy="152400"/>
    <xdr:sp>
      <xdr:nvSpPr>
        <xdr:cNvPr id="342" name="Text Box 1127"/>
        <xdr:cNvSpPr txBox="1">
          <a:spLocks noChangeArrowheads="1"/>
        </xdr:cNvSpPr>
      </xdr:nvSpPr>
      <xdr:spPr>
        <a:xfrm>
          <a:off x="1962150" y="13239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</a:p>
      </xdr:txBody>
    </xdr:sp>
    <xdr:clientData/>
  </xdr:oneCellAnchor>
  <xdr:oneCellAnchor>
    <xdr:from>
      <xdr:col>11</xdr:col>
      <xdr:colOff>95250</xdr:colOff>
      <xdr:row>9</xdr:row>
      <xdr:rowOff>0</xdr:rowOff>
    </xdr:from>
    <xdr:ext cx="419100" cy="314325"/>
    <xdr:sp>
      <xdr:nvSpPr>
        <xdr:cNvPr id="343" name="Text Box 1132"/>
        <xdr:cNvSpPr txBox="1">
          <a:spLocks noChangeArrowheads="1"/>
        </xdr:cNvSpPr>
      </xdr:nvSpPr>
      <xdr:spPr>
        <a:xfrm>
          <a:off x="2085975" y="1714500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"S" Label</a:t>
          </a:r>
        </a:p>
      </xdr:txBody>
    </xdr:sp>
    <xdr:clientData/>
  </xdr:oneCellAnchor>
  <xdr:oneCellAnchor>
    <xdr:from>
      <xdr:col>0</xdr:col>
      <xdr:colOff>76200</xdr:colOff>
      <xdr:row>13</xdr:row>
      <xdr:rowOff>28575</xdr:rowOff>
    </xdr:from>
    <xdr:ext cx="904875" cy="409575"/>
    <xdr:sp>
      <xdr:nvSpPr>
        <xdr:cNvPr id="344" name="Text Box 1133"/>
        <xdr:cNvSpPr txBox="1">
          <a:spLocks noChangeArrowheads="1"/>
        </xdr:cNvSpPr>
      </xdr:nvSpPr>
      <xdr:spPr>
        <a:xfrm>
          <a:off x="76200" y="2505075"/>
          <a:ext cx="904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 of door to top of hinge</a:t>
          </a:r>
        </a:p>
      </xdr:txBody>
    </xdr:sp>
    <xdr:clientData/>
  </xdr:oneCellAnchor>
  <xdr:oneCellAnchor>
    <xdr:from>
      <xdr:col>6</xdr:col>
      <xdr:colOff>28575</xdr:colOff>
      <xdr:row>12</xdr:row>
      <xdr:rowOff>161925</xdr:rowOff>
    </xdr:from>
    <xdr:ext cx="571500" cy="285750"/>
    <xdr:sp>
      <xdr:nvSpPr>
        <xdr:cNvPr id="345" name="Text Box 1134"/>
        <xdr:cNvSpPr txBox="1">
          <a:spLocks noChangeArrowheads="1"/>
        </xdr:cNvSpPr>
      </xdr:nvSpPr>
      <xdr:spPr>
        <a:xfrm>
          <a:off x="1114425" y="244792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Hinge</a:t>
          </a:r>
        </a:p>
      </xdr:txBody>
    </xdr:sp>
    <xdr:clientData/>
  </xdr:oneCellAnchor>
  <xdr:oneCellAnchor>
    <xdr:from>
      <xdr:col>2</xdr:col>
      <xdr:colOff>161925</xdr:colOff>
      <xdr:row>4</xdr:row>
      <xdr:rowOff>180975</xdr:rowOff>
    </xdr:from>
    <xdr:ext cx="152400" cy="171450"/>
    <xdr:sp>
      <xdr:nvSpPr>
        <xdr:cNvPr id="346" name="Text Box 1137"/>
        <xdr:cNvSpPr txBox="1">
          <a:spLocks noChangeArrowheads="1"/>
        </xdr:cNvSpPr>
      </xdr:nvSpPr>
      <xdr:spPr>
        <a:xfrm>
          <a:off x="523875" y="9429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W:</a:t>
          </a:r>
        </a:p>
      </xdr:txBody>
    </xdr:sp>
    <xdr:clientData/>
  </xdr:oneCellAnchor>
  <xdr:oneCellAnchor>
    <xdr:from>
      <xdr:col>6</xdr:col>
      <xdr:colOff>133350</xdr:colOff>
      <xdr:row>4</xdr:row>
      <xdr:rowOff>180975</xdr:rowOff>
    </xdr:from>
    <xdr:ext cx="133350" cy="171450"/>
    <xdr:sp>
      <xdr:nvSpPr>
        <xdr:cNvPr id="347" name="Text Box 1138"/>
        <xdr:cNvSpPr txBox="1">
          <a:spLocks noChangeArrowheads="1"/>
        </xdr:cNvSpPr>
      </xdr:nvSpPr>
      <xdr:spPr>
        <a:xfrm>
          <a:off x="1219200" y="9429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H:</a:t>
          </a:r>
        </a:p>
      </xdr:txBody>
    </xdr:sp>
    <xdr:clientData/>
  </xdr:oneCellAnchor>
  <xdr:twoCellAnchor>
    <xdr:from>
      <xdr:col>16</xdr:col>
      <xdr:colOff>133350</xdr:colOff>
      <xdr:row>5</xdr:row>
      <xdr:rowOff>152400</xdr:rowOff>
    </xdr:from>
    <xdr:to>
      <xdr:col>23</xdr:col>
      <xdr:colOff>161925</xdr:colOff>
      <xdr:row>5</xdr:row>
      <xdr:rowOff>152400</xdr:rowOff>
    </xdr:to>
    <xdr:sp>
      <xdr:nvSpPr>
        <xdr:cNvPr id="348" name="Line 1141"/>
        <xdr:cNvSpPr>
          <a:spLocks/>
        </xdr:cNvSpPr>
      </xdr:nvSpPr>
      <xdr:spPr>
        <a:xfrm flipV="1">
          <a:off x="3019425" y="1104900"/>
          <a:ext cx="12954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5</xdr:row>
      <xdr:rowOff>133350</xdr:rowOff>
    </xdr:from>
    <xdr:to>
      <xdr:col>37</xdr:col>
      <xdr:colOff>0</xdr:colOff>
      <xdr:row>5</xdr:row>
      <xdr:rowOff>133350</xdr:rowOff>
    </xdr:to>
    <xdr:sp>
      <xdr:nvSpPr>
        <xdr:cNvPr id="349" name="Line 1142"/>
        <xdr:cNvSpPr>
          <a:spLocks/>
        </xdr:cNvSpPr>
      </xdr:nvSpPr>
      <xdr:spPr>
        <a:xfrm flipV="1">
          <a:off x="5095875" y="1085850"/>
          <a:ext cx="15906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161925</xdr:colOff>
      <xdr:row>5</xdr:row>
      <xdr:rowOff>133350</xdr:rowOff>
    </xdr:from>
    <xdr:to>
      <xdr:col>48</xdr:col>
      <xdr:colOff>123825</xdr:colOff>
      <xdr:row>5</xdr:row>
      <xdr:rowOff>133350</xdr:rowOff>
    </xdr:to>
    <xdr:sp>
      <xdr:nvSpPr>
        <xdr:cNvPr id="350" name="Line 1143"/>
        <xdr:cNvSpPr>
          <a:spLocks/>
        </xdr:cNvSpPr>
      </xdr:nvSpPr>
      <xdr:spPr>
        <a:xfrm flipV="1">
          <a:off x="7210425" y="1085850"/>
          <a:ext cx="15906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4</xdr:col>
      <xdr:colOff>152400</xdr:colOff>
      <xdr:row>4</xdr:row>
      <xdr:rowOff>85725</xdr:rowOff>
    </xdr:to>
    <xdr:pic>
      <xdr:nvPicPr>
        <xdr:cNvPr id="35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84"/>
  <sheetViews>
    <sheetView tabSelected="1" zoomScalePageLayoutView="0" workbookViewId="0" topLeftCell="A1">
      <selection activeCell="CG16" sqref="CG16"/>
    </sheetView>
  </sheetViews>
  <sheetFormatPr defaultColWidth="2.7109375" defaultRowHeight="15" customHeight="1"/>
  <cols>
    <col min="1" max="12" width="2.7109375" style="8" customWidth="1"/>
    <col min="13" max="13" width="2.57421875" style="8" customWidth="1"/>
    <col min="14" max="49" width="2.7109375" style="8" customWidth="1"/>
    <col min="50" max="51" width="10.7109375" style="1" customWidth="1"/>
    <col min="52" max="69" width="10.7109375" style="5" customWidth="1"/>
    <col min="70" max="80" width="10.7109375" style="1" customWidth="1"/>
    <col min="81" max="81" width="10.7109375" style="235" customWidth="1"/>
    <col min="82" max="84" width="10.7109375" style="236" customWidth="1"/>
    <col min="85" max="85" width="38.7109375" style="236" bestFit="1" customWidth="1"/>
    <col min="86" max="86" width="10.7109375" style="236" bestFit="1" customWidth="1"/>
    <col min="87" max="89" width="2.7109375" style="236" customWidth="1"/>
    <col min="90" max="90" width="12.7109375" style="236" bestFit="1" customWidth="1"/>
    <col min="91" max="91" width="15.8515625" style="4" bestFit="1" customWidth="1"/>
    <col min="92" max="93" width="10.140625" style="4" bestFit="1" customWidth="1"/>
    <col min="94" max="94" width="8.8515625" style="4" bestFit="1" customWidth="1"/>
    <col min="95" max="98" width="10.140625" style="4" bestFit="1" customWidth="1"/>
    <col min="99" max="99" width="8.8515625" style="4" bestFit="1" customWidth="1"/>
    <col min="100" max="102" width="10.140625" style="4" bestFit="1" customWidth="1"/>
    <col min="103" max="111" width="2.7109375" style="15" customWidth="1"/>
    <col min="112" max="16384" width="2.7109375" style="1" customWidth="1"/>
  </cols>
  <sheetData>
    <row r="1" spans="1:102" ht="1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62"/>
      <c r="S1" s="62"/>
      <c r="T1" s="62"/>
      <c r="U1" s="62"/>
      <c r="V1" s="62"/>
      <c r="W1" s="62"/>
      <c r="X1" s="63"/>
      <c r="Y1" s="25"/>
      <c r="Z1" s="25"/>
      <c r="AA1" s="25"/>
      <c r="AB1" s="27"/>
      <c r="AC1" s="58"/>
      <c r="AD1" s="58"/>
      <c r="AE1" s="58"/>
      <c r="AF1" s="58"/>
      <c r="AG1" s="58"/>
      <c r="AH1" s="58"/>
      <c r="AI1" s="58"/>
      <c r="AJ1" s="58"/>
      <c r="AK1" s="58"/>
      <c r="AL1" s="61" t="s">
        <v>11</v>
      </c>
      <c r="AM1" s="61"/>
      <c r="AN1" s="61"/>
      <c r="AO1" s="58"/>
      <c r="AP1" s="58"/>
      <c r="AQ1" s="58"/>
      <c r="AR1" s="25"/>
      <c r="AS1" s="25"/>
      <c r="AT1" s="58"/>
      <c r="AU1" s="58"/>
      <c r="AV1" s="58"/>
      <c r="AW1" s="59"/>
      <c r="BR1" s="4"/>
      <c r="BS1" s="4"/>
      <c r="CF1" s="237" t="e">
        <f>LEFT(H8,2)-36</f>
        <v>#VALUE!</v>
      </c>
      <c r="CG1" s="238" t="s">
        <v>22</v>
      </c>
      <c r="CH1" s="239" t="s">
        <v>114</v>
      </c>
      <c r="CL1" s="240" t="s">
        <v>47</v>
      </c>
      <c r="CM1" s="20" t="str">
        <f>CL1&amp;CN1</f>
        <v>Republic80</v>
      </c>
      <c r="CN1" s="21">
        <v>80</v>
      </c>
      <c r="CO1" s="20">
        <v>39.6875</v>
      </c>
      <c r="CP1" s="20">
        <v>7.5</v>
      </c>
      <c r="CQ1" s="20">
        <v>37.4375</v>
      </c>
      <c r="CR1" s="20">
        <v>67.375</v>
      </c>
      <c r="CS1" s="20"/>
      <c r="CT1" s="20">
        <v>39.5625</v>
      </c>
      <c r="CU1" s="20">
        <v>7.375</v>
      </c>
      <c r="CV1" s="20">
        <v>37.3125</v>
      </c>
      <c r="CW1" s="20">
        <v>67.25</v>
      </c>
      <c r="CX1" s="20"/>
    </row>
    <row r="2" spans="1:102" ht="15" customHeight="1" thickBo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 t="s">
        <v>70</v>
      </c>
      <c r="N2" s="29"/>
      <c r="O2" s="29"/>
      <c r="P2" s="29"/>
      <c r="Q2" s="30"/>
      <c r="R2" s="64"/>
      <c r="S2" s="64"/>
      <c r="T2" s="64"/>
      <c r="U2" s="64"/>
      <c r="V2" s="64"/>
      <c r="W2" s="64"/>
      <c r="X2" s="65"/>
      <c r="Y2" s="29" t="s">
        <v>72</v>
      </c>
      <c r="Z2" s="29"/>
      <c r="AA2" s="29"/>
      <c r="AB2" s="31"/>
      <c r="AC2" s="56"/>
      <c r="AD2" s="56"/>
      <c r="AE2" s="56"/>
      <c r="AF2" s="56"/>
      <c r="AG2" s="56"/>
      <c r="AH2" s="56"/>
      <c r="AI2" s="56"/>
      <c r="AJ2" s="56"/>
      <c r="AK2" s="56"/>
      <c r="AL2" s="60"/>
      <c r="AM2" s="60"/>
      <c r="AN2" s="60"/>
      <c r="AO2" s="56"/>
      <c r="AP2" s="56"/>
      <c r="AQ2" s="56"/>
      <c r="AR2" s="29" t="s">
        <v>12</v>
      </c>
      <c r="AS2" s="29"/>
      <c r="AT2" s="56"/>
      <c r="AU2" s="56"/>
      <c r="AV2" s="56"/>
      <c r="AW2" s="57"/>
      <c r="BR2" s="4"/>
      <c r="BS2" s="4"/>
      <c r="CF2" s="236" t="e">
        <f>CF1-4</f>
        <v>#VALUE!</v>
      </c>
      <c r="CG2" s="239" t="s">
        <v>23</v>
      </c>
      <c r="CH2" s="239" t="s">
        <v>51</v>
      </c>
      <c r="CL2" s="240" t="s">
        <v>47</v>
      </c>
      <c r="CM2" s="20" t="str">
        <f aca="true" t="shared" si="0" ref="CM2:CM65">CL2&amp;CN2</f>
        <v>Republic84</v>
      </c>
      <c r="CN2" s="20">
        <v>84</v>
      </c>
      <c r="CO2" s="20">
        <v>43.6875</v>
      </c>
      <c r="CP2" s="20">
        <v>9.5</v>
      </c>
      <c r="CQ2" s="20">
        <v>39.4375</v>
      </c>
      <c r="CR2" s="20">
        <v>69.375</v>
      </c>
      <c r="CS2" s="20"/>
      <c r="CT2" s="20">
        <v>43.5625</v>
      </c>
      <c r="CU2" s="20">
        <v>9.375</v>
      </c>
      <c r="CV2" s="20">
        <v>39.3125</v>
      </c>
      <c r="CW2" s="20">
        <v>69.25</v>
      </c>
      <c r="CX2" s="20"/>
    </row>
    <row r="3" spans="1:102" ht="1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62"/>
      <c r="S3" s="62"/>
      <c r="T3" s="62"/>
      <c r="U3" s="62"/>
      <c r="V3" s="62"/>
      <c r="W3" s="62"/>
      <c r="X3" s="63"/>
      <c r="Y3" s="29"/>
      <c r="Z3" s="29"/>
      <c r="AA3" s="29"/>
      <c r="AB3" s="29"/>
      <c r="AC3" s="58"/>
      <c r="AD3" s="58"/>
      <c r="AE3" s="58"/>
      <c r="AF3" s="58"/>
      <c r="AG3" s="58"/>
      <c r="AH3" s="58"/>
      <c r="AI3" s="58"/>
      <c r="AJ3" s="58"/>
      <c r="AK3" s="58"/>
      <c r="AL3" s="60" t="s">
        <v>60</v>
      </c>
      <c r="AM3" s="60"/>
      <c r="AN3" s="60"/>
      <c r="AO3" s="54"/>
      <c r="AP3" s="54"/>
      <c r="AQ3" s="54"/>
      <c r="AR3" s="54"/>
      <c r="AS3" s="54"/>
      <c r="AT3" s="54"/>
      <c r="AU3" s="54"/>
      <c r="AV3" s="54"/>
      <c r="AW3" s="55"/>
      <c r="BR3" s="4"/>
      <c r="BS3" s="4"/>
      <c r="CF3" s="236" t="e">
        <f>CF2-0.5</f>
        <v>#VALUE!</v>
      </c>
      <c r="CG3" s="239" t="s">
        <v>24</v>
      </c>
      <c r="CH3" s="239" t="s">
        <v>48</v>
      </c>
      <c r="CL3" s="240" t="s">
        <v>47</v>
      </c>
      <c r="CM3" s="20" t="str">
        <f t="shared" si="0"/>
        <v>Republic86</v>
      </c>
      <c r="CN3" s="20">
        <v>86</v>
      </c>
      <c r="CO3" s="20">
        <v>45.6875</v>
      </c>
      <c r="CP3" s="20">
        <v>9.5</v>
      </c>
      <c r="CQ3" s="20">
        <v>40.4375</v>
      </c>
      <c r="CR3" s="20">
        <v>71.375</v>
      </c>
      <c r="CS3" s="20"/>
      <c r="CT3" s="20">
        <v>45.5625</v>
      </c>
      <c r="CU3" s="20">
        <v>9.375</v>
      </c>
      <c r="CV3" s="20">
        <v>40.3125</v>
      </c>
      <c r="CW3" s="20">
        <v>71.25</v>
      </c>
      <c r="CX3" s="20"/>
    </row>
    <row r="4" spans="1:102" ht="15" customHeight="1" thickBo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 t="s">
        <v>73</v>
      </c>
      <c r="N4" s="29"/>
      <c r="O4" s="29"/>
      <c r="P4" s="29"/>
      <c r="Q4" s="30"/>
      <c r="R4" s="64"/>
      <c r="S4" s="64"/>
      <c r="T4" s="64"/>
      <c r="U4" s="64"/>
      <c r="V4" s="64"/>
      <c r="W4" s="64"/>
      <c r="X4" s="65"/>
      <c r="Y4" s="29" t="s">
        <v>71</v>
      </c>
      <c r="Z4" s="29"/>
      <c r="AA4" s="29"/>
      <c r="AB4" s="29"/>
      <c r="AC4" s="56"/>
      <c r="AD4" s="56"/>
      <c r="AE4" s="56"/>
      <c r="AF4" s="56"/>
      <c r="AG4" s="56"/>
      <c r="AH4" s="56"/>
      <c r="AI4" s="56"/>
      <c r="AJ4" s="56"/>
      <c r="AK4" s="56"/>
      <c r="AL4" s="60"/>
      <c r="AM4" s="60"/>
      <c r="AN4" s="60"/>
      <c r="AO4" s="56"/>
      <c r="AP4" s="56"/>
      <c r="AQ4" s="56"/>
      <c r="AR4" s="56"/>
      <c r="AS4" s="56"/>
      <c r="AT4" s="56"/>
      <c r="AU4" s="56"/>
      <c r="AV4" s="56"/>
      <c r="AW4" s="57"/>
      <c r="BR4" s="4"/>
      <c r="BS4" s="4"/>
      <c r="CF4" s="236" t="e">
        <f>CF3-0.5</f>
        <v>#VALUE!</v>
      </c>
      <c r="CG4" s="239" t="s">
        <v>25</v>
      </c>
      <c r="CH4" s="239" t="s">
        <v>53</v>
      </c>
      <c r="CL4" s="240" t="s">
        <v>47</v>
      </c>
      <c r="CM4" s="20" t="str">
        <f t="shared" si="0"/>
        <v>Republic96</v>
      </c>
      <c r="CN4" s="20">
        <v>96</v>
      </c>
      <c r="CO4" s="20">
        <v>55.6875</v>
      </c>
      <c r="CP4" s="20">
        <v>5</v>
      </c>
      <c r="CQ4" s="20">
        <v>30.5</v>
      </c>
      <c r="CR4" s="20">
        <v>56</v>
      </c>
      <c r="CS4" s="20">
        <v>81.5</v>
      </c>
      <c r="CT4" s="20">
        <v>55.5625</v>
      </c>
      <c r="CU4" s="20">
        <v>4.875</v>
      </c>
      <c r="CV4" s="20">
        <v>30.375</v>
      </c>
      <c r="CW4" s="20">
        <v>55.875</v>
      </c>
      <c r="CX4" s="20">
        <v>81.375</v>
      </c>
    </row>
    <row r="5" spans="1:102" ht="15" customHeight="1" thickBo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66">
        <f ca="1">TODAY()</f>
        <v>45156</v>
      </c>
      <c r="S5" s="66"/>
      <c r="T5" s="66"/>
      <c r="U5" s="66"/>
      <c r="V5" s="66"/>
      <c r="W5" s="66"/>
      <c r="X5" s="67"/>
      <c r="Y5" s="29"/>
      <c r="Z5" s="29"/>
      <c r="AA5" s="29"/>
      <c r="AB5" s="29"/>
      <c r="AC5" s="58"/>
      <c r="AD5" s="58"/>
      <c r="AE5" s="58"/>
      <c r="AF5" s="58"/>
      <c r="AG5" s="58"/>
      <c r="AH5" s="58"/>
      <c r="AI5" s="58"/>
      <c r="AJ5" s="58"/>
      <c r="AK5" s="58"/>
      <c r="AL5" s="60" t="s">
        <v>109</v>
      </c>
      <c r="AM5" s="60"/>
      <c r="AN5" s="60"/>
      <c r="AO5" s="58"/>
      <c r="AP5" s="58"/>
      <c r="AQ5" s="58"/>
      <c r="AR5" s="58"/>
      <c r="AS5" s="58"/>
      <c r="AT5" s="58"/>
      <c r="AU5" s="58"/>
      <c r="AV5" s="58"/>
      <c r="AW5" s="59"/>
      <c r="BR5" s="4"/>
      <c r="BS5" s="4"/>
      <c r="CF5" s="236" t="e">
        <f>CF4-0.5</f>
        <v>#VALUE!</v>
      </c>
      <c r="CG5" s="239" t="s">
        <v>26</v>
      </c>
      <c r="CH5" s="239" t="s">
        <v>54</v>
      </c>
      <c r="CL5" s="240" t="s">
        <v>48</v>
      </c>
      <c r="CM5" s="20" t="str">
        <f t="shared" si="0"/>
        <v>Ceco80</v>
      </c>
      <c r="CN5" s="21">
        <v>80</v>
      </c>
      <c r="CO5" s="20">
        <v>38.1875</v>
      </c>
      <c r="CP5" s="20">
        <v>6.75</v>
      </c>
      <c r="CQ5" s="20">
        <v>37.75</v>
      </c>
      <c r="CR5" s="20">
        <v>68.75</v>
      </c>
      <c r="CS5" s="20"/>
      <c r="CT5" s="20">
        <v>38.0625</v>
      </c>
      <c r="CU5" s="20">
        <v>6.625</v>
      </c>
      <c r="CV5" s="20">
        <v>37.625</v>
      </c>
      <c r="CW5" s="20">
        <v>68.625</v>
      </c>
      <c r="CX5" s="20"/>
    </row>
    <row r="6" spans="1:102" ht="15" customHeight="1" thickBot="1">
      <c r="A6" s="79" t="s">
        <v>68</v>
      </c>
      <c r="B6" s="80"/>
      <c r="C6" s="81"/>
      <c r="D6" s="71"/>
      <c r="E6" s="72"/>
      <c r="F6" s="72"/>
      <c r="G6" s="72"/>
      <c r="H6" s="75"/>
      <c r="I6" s="75"/>
      <c r="J6" s="75"/>
      <c r="K6" s="76"/>
      <c r="L6" s="29"/>
      <c r="M6" s="29" t="s">
        <v>61</v>
      </c>
      <c r="N6" s="29"/>
      <c r="O6" s="29"/>
      <c r="P6" s="29"/>
      <c r="Q6" s="29"/>
      <c r="R6" s="68"/>
      <c r="S6" s="68"/>
      <c r="T6" s="68"/>
      <c r="U6" s="68"/>
      <c r="V6" s="68"/>
      <c r="W6" s="68"/>
      <c r="X6" s="69"/>
      <c r="Y6" s="29" t="s">
        <v>10</v>
      </c>
      <c r="Z6" s="29"/>
      <c r="AA6" s="29"/>
      <c r="AB6" s="29"/>
      <c r="AC6" s="54"/>
      <c r="AD6" s="54"/>
      <c r="AE6" s="54"/>
      <c r="AF6" s="54"/>
      <c r="AG6" s="54"/>
      <c r="AH6" s="54"/>
      <c r="AI6" s="54"/>
      <c r="AJ6" s="54"/>
      <c r="AK6" s="54"/>
      <c r="AL6" s="70"/>
      <c r="AM6" s="70"/>
      <c r="AN6" s="70"/>
      <c r="AO6" s="56"/>
      <c r="AP6" s="56"/>
      <c r="AQ6" s="56"/>
      <c r="AR6" s="56"/>
      <c r="AS6" s="56"/>
      <c r="AT6" s="56"/>
      <c r="AU6" s="56"/>
      <c r="AV6" s="56"/>
      <c r="AW6" s="57"/>
      <c r="BR6" s="4"/>
      <c r="BS6" s="4"/>
      <c r="CF6" s="236" t="e">
        <f>CF5-0.5</f>
        <v>#VALUE!</v>
      </c>
      <c r="CG6" s="239" t="s">
        <v>27</v>
      </c>
      <c r="CH6" s="239" t="s">
        <v>57</v>
      </c>
      <c r="CL6" s="240" t="s">
        <v>48</v>
      </c>
      <c r="CM6" s="20" t="str">
        <f>CL6&amp;CN6</f>
        <v>Ceco84</v>
      </c>
      <c r="CN6" s="20">
        <v>84</v>
      </c>
      <c r="CO6" s="20">
        <v>42.1875</v>
      </c>
      <c r="CP6" s="20">
        <v>6.75</v>
      </c>
      <c r="CQ6" s="20">
        <v>39.75</v>
      </c>
      <c r="CR6" s="20">
        <v>72.75</v>
      </c>
      <c r="CS6" s="20"/>
      <c r="CT6" s="20">
        <v>42.0625</v>
      </c>
      <c r="CU6" s="20">
        <v>6.625</v>
      </c>
      <c r="CV6" s="20">
        <v>39.625</v>
      </c>
      <c r="CW6" s="20">
        <v>72.625</v>
      </c>
      <c r="CX6" s="20"/>
    </row>
    <row r="7" spans="1:102" ht="15" customHeight="1" thickBot="1">
      <c r="A7" s="82"/>
      <c r="B7" s="83"/>
      <c r="C7" s="84"/>
      <c r="D7" s="73"/>
      <c r="E7" s="74"/>
      <c r="F7" s="74"/>
      <c r="G7" s="74"/>
      <c r="H7" s="77"/>
      <c r="I7" s="77"/>
      <c r="J7" s="77"/>
      <c r="K7" s="78"/>
      <c r="L7" s="29"/>
      <c r="M7" s="29"/>
      <c r="N7" s="32"/>
      <c r="O7" s="24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61" t="s">
        <v>62</v>
      </c>
      <c r="AC7" s="61"/>
      <c r="AD7" s="61"/>
      <c r="AE7" s="61"/>
      <c r="AF7" s="61"/>
      <c r="AG7" s="61"/>
      <c r="AH7" s="233"/>
      <c r="AI7" s="24"/>
      <c r="AJ7" s="33" t="s">
        <v>14</v>
      </c>
      <c r="AK7" s="25"/>
      <c r="AL7" s="25"/>
      <c r="AM7" s="34"/>
      <c r="AN7" s="24"/>
      <c r="AO7" s="25"/>
      <c r="AP7" s="25"/>
      <c r="AQ7" s="25"/>
      <c r="AR7" s="25"/>
      <c r="AS7" s="25"/>
      <c r="AT7" s="25"/>
      <c r="AU7" s="25"/>
      <c r="AV7" s="25"/>
      <c r="AW7" s="34"/>
      <c r="AX7" s="2"/>
      <c r="AY7" s="2"/>
      <c r="BR7" s="4"/>
      <c r="BS7" s="4"/>
      <c r="CF7" s="236" t="e">
        <f>CF6-0.5</f>
        <v>#VALUE!</v>
      </c>
      <c r="CG7" s="239" t="s">
        <v>28</v>
      </c>
      <c r="CH7" s="239" t="s">
        <v>49</v>
      </c>
      <c r="CL7" s="240" t="s">
        <v>48</v>
      </c>
      <c r="CM7" s="20" t="str">
        <f t="shared" si="0"/>
        <v>Ceco86</v>
      </c>
      <c r="CN7" s="20">
        <v>86</v>
      </c>
      <c r="CO7" s="20">
        <v>44.1875</v>
      </c>
      <c r="CP7" s="20">
        <v>6.75</v>
      </c>
      <c r="CQ7" s="20">
        <v>40.75</v>
      </c>
      <c r="CR7" s="20">
        <v>74.75</v>
      </c>
      <c r="CS7" s="20"/>
      <c r="CT7" s="20">
        <v>44.0625</v>
      </c>
      <c r="CU7" s="20">
        <v>6.625</v>
      </c>
      <c r="CV7" s="20">
        <v>40.625</v>
      </c>
      <c r="CW7" s="20">
        <v>74.625</v>
      </c>
      <c r="CX7" s="20"/>
    </row>
    <row r="8" spans="1:102" ht="15" customHeight="1" thickBot="1">
      <c r="A8" s="79" t="s">
        <v>69</v>
      </c>
      <c r="B8" s="61"/>
      <c r="C8" s="111"/>
      <c r="D8" s="75"/>
      <c r="E8" s="72"/>
      <c r="F8" s="72"/>
      <c r="G8" s="72"/>
      <c r="H8" s="75"/>
      <c r="I8" s="75"/>
      <c r="J8" s="75"/>
      <c r="K8" s="114"/>
      <c r="L8" s="116"/>
      <c r="M8" s="116"/>
      <c r="N8" s="117"/>
      <c r="O8" s="28"/>
      <c r="P8" s="29"/>
      <c r="Q8" s="53" t="s">
        <v>44</v>
      </c>
      <c r="R8" s="53"/>
      <c r="S8" s="53"/>
      <c r="T8" s="53"/>
      <c r="U8" s="53"/>
      <c r="V8" s="53"/>
      <c r="W8" s="53"/>
      <c r="X8" s="53"/>
      <c r="Y8" s="53"/>
      <c r="Z8" s="29"/>
      <c r="AA8" s="29"/>
      <c r="AB8" s="60"/>
      <c r="AC8" s="60"/>
      <c r="AD8" s="60"/>
      <c r="AE8" s="60"/>
      <c r="AF8" s="60"/>
      <c r="AG8" s="60"/>
      <c r="AH8" s="234"/>
      <c r="AI8" s="28"/>
      <c r="AJ8" s="35" t="s">
        <v>15</v>
      </c>
      <c r="AK8" s="29"/>
      <c r="AL8" s="29"/>
      <c r="AM8" s="36"/>
      <c r="AN8" s="228" t="s">
        <v>35</v>
      </c>
      <c r="AO8" s="53"/>
      <c r="AP8" s="53"/>
      <c r="AQ8" s="53"/>
      <c r="AR8" s="53"/>
      <c r="AS8" s="53"/>
      <c r="AT8" s="53"/>
      <c r="AU8" s="53"/>
      <c r="AV8" s="53"/>
      <c r="AW8" s="229"/>
      <c r="AX8" s="2"/>
      <c r="AY8" s="2"/>
      <c r="BR8" s="4"/>
      <c r="BS8" s="4"/>
      <c r="CG8" s="239" t="s">
        <v>29</v>
      </c>
      <c r="CH8" s="239" t="s">
        <v>50</v>
      </c>
      <c r="CL8" s="240" t="s">
        <v>48</v>
      </c>
      <c r="CM8" s="20" t="str">
        <f t="shared" si="0"/>
        <v>Ceco96</v>
      </c>
      <c r="CN8" s="20">
        <v>96</v>
      </c>
      <c r="CO8" s="20">
        <v>54.1875</v>
      </c>
      <c r="CP8" s="20">
        <v>6.75</v>
      </c>
      <c r="CQ8" s="20">
        <v>32.75</v>
      </c>
      <c r="CR8" s="20">
        <v>58.75</v>
      </c>
      <c r="CS8" s="20">
        <v>84.75</v>
      </c>
      <c r="CT8" s="20">
        <v>54.0625</v>
      </c>
      <c r="CU8" s="20">
        <v>6.625</v>
      </c>
      <c r="CV8" s="20">
        <v>32.625</v>
      </c>
      <c r="CW8" s="20">
        <v>58.625</v>
      </c>
      <c r="CX8" s="20">
        <v>84.625</v>
      </c>
    </row>
    <row r="9" spans="1:102" ht="15" customHeight="1" thickBot="1">
      <c r="A9" s="112"/>
      <c r="B9" s="70"/>
      <c r="C9" s="113"/>
      <c r="D9" s="74"/>
      <c r="E9" s="74"/>
      <c r="F9" s="74"/>
      <c r="G9" s="74"/>
      <c r="H9" s="77"/>
      <c r="I9" s="77"/>
      <c r="J9" s="77"/>
      <c r="K9" s="115"/>
      <c r="L9" s="118"/>
      <c r="M9" s="118"/>
      <c r="N9" s="119"/>
      <c r="O9" s="28"/>
      <c r="P9" s="29"/>
      <c r="Q9" s="31" t="s">
        <v>43</v>
      </c>
      <c r="R9" s="31"/>
      <c r="S9" s="31"/>
      <c r="T9" s="31"/>
      <c r="U9" s="31"/>
      <c r="V9" s="31"/>
      <c r="W9" s="31"/>
      <c r="X9" s="31"/>
      <c r="Y9" s="31"/>
      <c r="Z9" s="29"/>
      <c r="AA9" s="29"/>
      <c r="AB9" s="99"/>
      <c r="AC9" s="100"/>
      <c r="AD9" s="100"/>
      <c r="AE9" s="100"/>
      <c r="AF9" s="100"/>
      <c r="AG9" s="101"/>
      <c r="AH9" s="36"/>
      <c r="AI9" s="28"/>
      <c r="AJ9" s="37"/>
      <c r="AK9" s="29" t="s">
        <v>19</v>
      </c>
      <c r="AL9" s="29"/>
      <c r="AM9" s="36"/>
      <c r="AN9" s="230" t="s">
        <v>34</v>
      </c>
      <c r="AO9" s="231"/>
      <c r="AP9" s="231"/>
      <c r="AQ9" s="231"/>
      <c r="AR9" s="231"/>
      <c r="AS9" s="231"/>
      <c r="AT9" s="231"/>
      <c r="AU9" s="231"/>
      <c r="AV9" s="231"/>
      <c r="AW9" s="232"/>
      <c r="AX9" s="2"/>
      <c r="AY9" s="2"/>
      <c r="BR9" s="4"/>
      <c r="BS9" s="4"/>
      <c r="CG9" s="239" t="s">
        <v>30</v>
      </c>
      <c r="CH9" s="239" t="s">
        <v>56</v>
      </c>
      <c r="CL9" s="240" t="s">
        <v>49</v>
      </c>
      <c r="CM9" s="20" t="str">
        <f t="shared" si="0"/>
        <v>Mesker80</v>
      </c>
      <c r="CN9" s="21">
        <v>80</v>
      </c>
      <c r="CO9" s="20">
        <v>39.6875</v>
      </c>
      <c r="CP9" s="20">
        <v>5</v>
      </c>
      <c r="CQ9" s="20">
        <v>35.25</v>
      </c>
      <c r="CR9" s="20">
        <v>65.5</v>
      </c>
      <c r="CS9" s="20"/>
      <c r="CT9" s="20">
        <v>39.5625</v>
      </c>
      <c r="CU9" s="20">
        <v>4.875</v>
      </c>
      <c r="CV9" s="20">
        <v>35.125</v>
      </c>
      <c r="CW9" s="20">
        <v>65.375</v>
      </c>
      <c r="CX9" s="20"/>
    </row>
    <row r="10" spans="1:102" ht="15" customHeight="1" thickBot="1">
      <c r="A10" s="85" t="s">
        <v>20</v>
      </c>
      <c r="B10" s="86"/>
      <c r="C10" s="87"/>
      <c r="D10" s="120"/>
      <c r="E10" s="120"/>
      <c r="F10" s="120"/>
      <c r="G10" s="120"/>
      <c r="H10" s="120"/>
      <c r="I10" s="120"/>
      <c r="J10" s="120"/>
      <c r="K10" s="121"/>
      <c r="L10" s="29"/>
      <c r="M10" s="29"/>
      <c r="N10" s="29"/>
      <c r="O10" s="28"/>
      <c r="P10" s="29"/>
      <c r="Q10" s="152"/>
      <c r="R10" s="153"/>
      <c r="S10" s="153"/>
      <c r="T10" s="153"/>
      <c r="U10" s="153"/>
      <c r="V10" s="153"/>
      <c r="W10" s="153"/>
      <c r="X10" s="154"/>
      <c r="Y10" s="31"/>
      <c r="Z10" s="29"/>
      <c r="AA10" s="29"/>
      <c r="AB10" s="102"/>
      <c r="AC10" s="103"/>
      <c r="AD10" s="103"/>
      <c r="AE10" s="103"/>
      <c r="AF10" s="103"/>
      <c r="AG10" s="104"/>
      <c r="AH10" s="36"/>
      <c r="AI10" s="28"/>
      <c r="AJ10" s="37"/>
      <c r="AK10" s="29" t="s">
        <v>16</v>
      </c>
      <c r="AL10" s="29"/>
      <c r="AM10" s="36"/>
      <c r="AN10" s="28"/>
      <c r="AO10" s="39"/>
      <c r="AP10" s="29" t="s">
        <v>110</v>
      </c>
      <c r="AQ10" s="29"/>
      <c r="AR10" s="29"/>
      <c r="AS10" s="29"/>
      <c r="AT10" s="29"/>
      <c r="AU10" s="29"/>
      <c r="AV10" s="29"/>
      <c r="AW10" s="36"/>
      <c r="AX10" s="2"/>
      <c r="AY10" s="2"/>
      <c r="BR10" s="4"/>
      <c r="BS10" s="4"/>
      <c r="CG10" s="239" t="s">
        <v>31</v>
      </c>
      <c r="CH10" s="239" t="s">
        <v>47</v>
      </c>
      <c r="CL10" s="240" t="s">
        <v>49</v>
      </c>
      <c r="CM10" s="20" t="str">
        <f t="shared" si="0"/>
        <v>Mesker84</v>
      </c>
      <c r="CN10" s="20">
        <v>84</v>
      </c>
      <c r="CO10" s="20">
        <v>43.6875</v>
      </c>
      <c r="CP10" s="20">
        <v>5</v>
      </c>
      <c r="CQ10" s="20">
        <v>37.25</v>
      </c>
      <c r="CR10" s="20">
        <v>69.5</v>
      </c>
      <c r="CS10" s="20"/>
      <c r="CT10" s="20">
        <v>43.5625</v>
      </c>
      <c r="CU10" s="20">
        <v>4.875</v>
      </c>
      <c r="CV10" s="20">
        <v>37.125</v>
      </c>
      <c r="CW10" s="20">
        <v>69.375</v>
      </c>
      <c r="CX10" s="20"/>
    </row>
    <row r="11" spans="1:102" ht="15" customHeight="1" thickBot="1">
      <c r="A11" s="88"/>
      <c r="B11" s="89"/>
      <c r="C11" s="90"/>
      <c r="D11" s="122"/>
      <c r="E11" s="122"/>
      <c r="F11" s="122"/>
      <c r="G11" s="122"/>
      <c r="H11" s="122"/>
      <c r="I11" s="122"/>
      <c r="J11" s="122"/>
      <c r="K11" s="123"/>
      <c r="L11" s="29"/>
      <c r="M11" s="40"/>
      <c r="N11" s="29"/>
      <c r="O11" s="28"/>
      <c r="P11" s="29"/>
      <c r="Q11" s="158"/>
      <c r="R11" s="159"/>
      <c r="S11" s="159"/>
      <c r="T11" s="159"/>
      <c r="U11" s="159"/>
      <c r="V11" s="159"/>
      <c r="W11" s="159"/>
      <c r="X11" s="160"/>
      <c r="Y11" s="31"/>
      <c r="Z11" s="31"/>
      <c r="AA11" s="29"/>
      <c r="AB11" s="41" t="s">
        <v>105</v>
      </c>
      <c r="AC11" s="29"/>
      <c r="AD11" s="29"/>
      <c r="AE11" s="29"/>
      <c r="AF11" s="29"/>
      <c r="AG11" s="29"/>
      <c r="AH11" s="36"/>
      <c r="AI11" s="28"/>
      <c r="AJ11" s="37" t="s">
        <v>108</v>
      </c>
      <c r="AK11" s="29" t="s">
        <v>17</v>
      </c>
      <c r="AL11" s="29"/>
      <c r="AM11" s="36"/>
      <c r="AN11" s="28"/>
      <c r="AO11" s="29"/>
      <c r="AP11" s="29"/>
      <c r="AQ11" s="29"/>
      <c r="AR11" s="29"/>
      <c r="AS11" s="29"/>
      <c r="AT11" s="29"/>
      <c r="AU11" s="29"/>
      <c r="AV11" s="29"/>
      <c r="AW11" s="36"/>
      <c r="AX11" s="2"/>
      <c r="AY11" s="2"/>
      <c r="BR11" s="4"/>
      <c r="BS11" s="4"/>
      <c r="CG11" s="239" t="s">
        <v>32</v>
      </c>
      <c r="CH11" s="239" t="s">
        <v>52</v>
      </c>
      <c r="CL11" s="240" t="s">
        <v>49</v>
      </c>
      <c r="CM11" s="20" t="str">
        <f t="shared" si="0"/>
        <v>Mesker86</v>
      </c>
      <c r="CN11" s="20">
        <v>86</v>
      </c>
      <c r="CO11" s="20">
        <v>45.6875</v>
      </c>
      <c r="CP11" s="20">
        <v>5</v>
      </c>
      <c r="CQ11" s="20">
        <v>38.25</v>
      </c>
      <c r="CR11" s="20">
        <v>71.5</v>
      </c>
      <c r="CS11" s="20"/>
      <c r="CT11" s="20">
        <v>45.5625</v>
      </c>
      <c r="CU11" s="20">
        <v>4.875</v>
      </c>
      <c r="CV11" s="20">
        <v>38.125</v>
      </c>
      <c r="CW11" s="20">
        <v>71.375</v>
      </c>
      <c r="CX11" s="20"/>
    </row>
    <row r="12" spans="1:102" ht="15" customHeight="1" thickBot="1">
      <c r="A12" s="91" t="s">
        <v>21</v>
      </c>
      <c r="B12" s="92"/>
      <c r="C12" s="93"/>
      <c r="D12" s="127"/>
      <c r="E12" s="127"/>
      <c r="F12" s="127"/>
      <c r="G12" s="127"/>
      <c r="H12" s="127"/>
      <c r="I12" s="127"/>
      <c r="J12" s="127"/>
      <c r="K12" s="128"/>
      <c r="L12" s="29"/>
      <c r="M12" s="42"/>
      <c r="N12" s="29"/>
      <c r="O12" s="28"/>
      <c r="P12" s="29"/>
      <c r="Q12" s="31" t="s">
        <v>42</v>
      </c>
      <c r="R12" s="31"/>
      <c r="S12" s="31"/>
      <c r="T12" s="31"/>
      <c r="U12" s="31"/>
      <c r="V12" s="31"/>
      <c r="W12" s="31"/>
      <c r="X12" s="31"/>
      <c r="Y12" s="31"/>
      <c r="Z12" s="31"/>
      <c r="AA12" s="29"/>
      <c r="AB12" s="138"/>
      <c r="AC12" s="139"/>
      <c r="AD12" s="139"/>
      <c r="AE12" s="140"/>
      <c r="AF12" s="29"/>
      <c r="AG12" s="29"/>
      <c r="AH12" s="36"/>
      <c r="AI12" s="28"/>
      <c r="AJ12" s="43"/>
      <c r="AK12" s="29" t="s">
        <v>18</v>
      </c>
      <c r="AL12" s="29"/>
      <c r="AM12" s="36"/>
      <c r="AN12" s="28"/>
      <c r="AO12" s="29"/>
      <c r="AP12" s="29"/>
      <c r="AQ12" s="170" t="s">
        <v>74</v>
      </c>
      <c r="AR12" s="170"/>
      <c r="AS12" s="170"/>
      <c r="AT12" s="170"/>
      <c r="AU12" s="170"/>
      <c r="AV12" s="170"/>
      <c r="AW12" s="218"/>
      <c r="AX12" s="2"/>
      <c r="AY12" s="2"/>
      <c r="BR12" s="4"/>
      <c r="BS12" s="4"/>
      <c r="CG12" s="239" t="s">
        <v>33</v>
      </c>
      <c r="CH12" s="239" t="s">
        <v>58</v>
      </c>
      <c r="CL12" s="240" t="s">
        <v>49</v>
      </c>
      <c r="CM12" s="20" t="str">
        <f t="shared" si="0"/>
        <v>Mesker96</v>
      </c>
      <c r="CN12" s="20">
        <v>96</v>
      </c>
      <c r="CO12" s="20">
        <v>55.6875</v>
      </c>
      <c r="CP12" s="20">
        <v>5</v>
      </c>
      <c r="CQ12" s="20">
        <v>30.5</v>
      </c>
      <c r="CR12" s="20">
        <v>56</v>
      </c>
      <c r="CS12" s="20">
        <v>81.5</v>
      </c>
      <c r="CT12" s="20">
        <v>55.5625</v>
      </c>
      <c r="CU12" s="20">
        <v>4.875</v>
      </c>
      <c r="CV12" s="20">
        <v>30.375</v>
      </c>
      <c r="CW12" s="20">
        <v>55.875</v>
      </c>
      <c r="CX12" s="20">
        <v>81.375</v>
      </c>
    </row>
    <row r="13" spans="1:102" ht="15" customHeight="1" thickBot="1">
      <c r="A13" s="94"/>
      <c r="B13" s="95"/>
      <c r="C13" s="96"/>
      <c r="D13" s="129"/>
      <c r="E13" s="129"/>
      <c r="F13" s="129"/>
      <c r="G13" s="129"/>
      <c r="H13" s="129"/>
      <c r="I13" s="129"/>
      <c r="J13" s="129"/>
      <c r="K13" s="130"/>
      <c r="L13" s="32"/>
      <c r="M13" s="32"/>
      <c r="N13" s="32"/>
      <c r="O13" s="28"/>
      <c r="P13" s="29"/>
      <c r="Q13" s="152"/>
      <c r="R13" s="153"/>
      <c r="S13" s="153"/>
      <c r="T13" s="153"/>
      <c r="U13" s="153"/>
      <c r="V13" s="153"/>
      <c r="W13" s="153"/>
      <c r="X13" s="154"/>
      <c r="Y13" s="31"/>
      <c r="Z13" s="31"/>
      <c r="AA13" s="29"/>
      <c r="AB13" s="141"/>
      <c r="AC13" s="142"/>
      <c r="AD13" s="142"/>
      <c r="AE13" s="143"/>
      <c r="AF13" s="29"/>
      <c r="AG13" s="29"/>
      <c r="AH13" s="36"/>
      <c r="AI13" s="28"/>
      <c r="AJ13" s="29"/>
      <c r="AK13" s="29"/>
      <c r="AL13" s="29"/>
      <c r="AM13" s="36"/>
      <c r="AN13" s="28"/>
      <c r="AO13" s="29"/>
      <c r="AP13" s="29"/>
      <c r="AQ13" s="171"/>
      <c r="AR13" s="171"/>
      <c r="AS13" s="171"/>
      <c r="AT13" s="171"/>
      <c r="AU13" s="171"/>
      <c r="AV13" s="171"/>
      <c r="AW13" s="218"/>
      <c r="AX13" s="2"/>
      <c r="BR13" s="4"/>
      <c r="BS13" s="4"/>
      <c r="CH13" s="239" t="s">
        <v>55</v>
      </c>
      <c r="CL13" s="240" t="s">
        <v>50</v>
      </c>
      <c r="CM13" s="20" t="str">
        <f t="shared" si="0"/>
        <v>Pioneer80</v>
      </c>
      <c r="CN13" s="21">
        <v>80</v>
      </c>
      <c r="CO13" s="20">
        <v>42</v>
      </c>
      <c r="CP13" s="20">
        <v>5</v>
      </c>
      <c r="CQ13" s="20">
        <v>35.25</v>
      </c>
      <c r="CR13" s="20">
        <v>65.5</v>
      </c>
      <c r="CS13" s="20"/>
      <c r="CT13" s="20">
        <v>41.875</v>
      </c>
      <c r="CU13" s="20">
        <v>4.875</v>
      </c>
      <c r="CV13" s="20">
        <v>35.125</v>
      </c>
      <c r="CW13" s="20">
        <v>65.375</v>
      </c>
      <c r="CX13" s="20"/>
    </row>
    <row r="14" spans="1:102" ht="15" customHeight="1" thickBot="1">
      <c r="A14" s="2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25"/>
      <c r="O14" s="28"/>
      <c r="P14" s="29"/>
      <c r="Q14" s="158"/>
      <c r="R14" s="159"/>
      <c r="S14" s="159"/>
      <c r="T14" s="159"/>
      <c r="U14" s="159"/>
      <c r="V14" s="159"/>
      <c r="W14" s="159"/>
      <c r="X14" s="160"/>
      <c r="Y14" s="31"/>
      <c r="Z14" s="31"/>
      <c r="AA14" s="31"/>
      <c r="AB14" s="29" t="s">
        <v>106</v>
      </c>
      <c r="AC14" s="29"/>
      <c r="AD14" s="29"/>
      <c r="AE14" s="29"/>
      <c r="AF14" s="29"/>
      <c r="AG14" s="29"/>
      <c r="AH14" s="36"/>
      <c r="AI14" s="28"/>
      <c r="AJ14" s="35" t="s">
        <v>8</v>
      </c>
      <c r="AK14" s="29"/>
      <c r="AL14" s="29"/>
      <c r="AM14" s="36"/>
      <c r="AN14" s="28"/>
      <c r="AO14" s="29"/>
      <c r="AP14" s="29"/>
      <c r="AQ14" s="99"/>
      <c r="AR14" s="100"/>
      <c r="AS14" s="100"/>
      <c r="AT14" s="100"/>
      <c r="AU14" s="100"/>
      <c r="AV14" s="101"/>
      <c r="AW14" s="36"/>
      <c r="AX14" s="2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236"/>
      <c r="CL14" s="240" t="s">
        <v>50</v>
      </c>
      <c r="CM14" s="20" t="str">
        <f t="shared" si="0"/>
        <v>Pioneer84</v>
      </c>
      <c r="CN14" s="20">
        <v>84</v>
      </c>
      <c r="CO14" s="20">
        <v>46</v>
      </c>
      <c r="CP14" s="20">
        <v>5</v>
      </c>
      <c r="CQ14" s="20">
        <v>37.25</v>
      </c>
      <c r="CR14" s="20">
        <v>69.5</v>
      </c>
      <c r="CS14" s="20"/>
      <c r="CT14" s="20">
        <v>45.875</v>
      </c>
      <c r="CU14" s="20">
        <v>4.875</v>
      </c>
      <c r="CV14" s="20">
        <v>37.125</v>
      </c>
      <c r="CW14" s="20">
        <v>69.375</v>
      </c>
      <c r="CX14" s="20"/>
    </row>
    <row r="15" spans="1:102" ht="15" customHeight="1" thickBot="1">
      <c r="A15" s="2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29"/>
      <c r="O15" s="28"/>
      <c r="P15" s="29"/>
      <c r="Q15" s="31" t="s">
        <v>9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144" t="e">
        <f>VLOOKUP($I$19&amp;$H$6,$CM$1:$CX$108,8,FALSE)</f>
        <v>#N/A</v>
      </c>
      <c r="AC15" s="145"/>
      <c r="AD15" s="145"/>
      <c r="AE15" s="146"/>
      <c r="AF15" s="29"/>
      <c r="AG15" s="29"/>
      <c r="AH15" s="36"/>
      <c r="AI15" s="28"/>
      <c r="AJ15" s="37"/>
      <c r="AK15" s="29" t="s">
        <v>19</v>
      </c>
      <c r="AL15" s="29"/>
      <c r="AM15" s="36"/>
      <c r="AN15" s="28"/>
      <c r="AO15" s="29"/>
      <c r="AP15" s="29"/>
      <c r="AQ15" s="102"/>
      <c r="AR15" s="103"/>
      <c r="AS15" s="103"/>
      <c r="AT15" s="103"/>
      <c r="AU15" s="103"/>
      <c r="AV15" s="104"/>
      <c r="AW15" s="36"/>
      <c r="AX15" s="2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L15" s="240" t="s">
        <v>50</v>
      </c>
      <c r="CM15" s="20" t="str">
        <f t="shared" si="0"/>
        <v>Pioneer86</v>
      </c>
      <c r="CN15" s="20">
        <v>86</v>
      </c>
      <c r="CO15" s="20">
        <v>48</v>
      </c>
      <c r="CP15" s="20">
        <v>5</v>
      </c>
      <c r="CQ15" s="20">
        <v>38.25</v>
      </c>
      <c r="CR15" s="20">
        <v>71.5</v>
      </c>
      <c r="CS15" s="20"/>
      <c r="CT15" s="20">
        <v>47.875</v>
      </c>
      <c r="CU15" s="20">
        <v>4.875</v>
      </c>
      <c r="CV15" s="20">
        <v>38.125</v>
      </c>
      <c r="CW15" s="20">
        <v>71.375</v>
      </c>
      <c r="CX15" s="20"/>
    </row>
    <row r="16" spans="1:102" ht="15" customHeight="1" thickBot="1">
      <c r="A16" s="28"/>
      <c r="B16" s="29"/>
      <c r="C16" s="29"/>
      <c r="D16" s="29" t="s"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8"/>
      <c r="P16" s="29"/>
      <c r="Q16" s="152"/>
      <c r="R16" s="153"/>
      <c r="S16" s="153"/>
      <c r="T16" s="153"/>
      <c r="U16" s="153"/>
      <c r="V16" s="153"/>
      <c r="W16" s="153"/>
      <c r="X16" s="154"/>
      <c r="Y16" s="31"/>
      <c r="Z16" s="31"/>
      <c r="AA16" s="31"/>
      <c r="AB16" s="147"/>
      <c r="AC16" s="148"/>
      <c r="AD16" s="148"/>
      <c r="AE16" s="149"/>
      <c r="AF16" s="29"/>
      <c r="AG16" s="29"/>
      <c r="AH16" s="36"/>
      <c r="AI16" s="28"/>
      <c r="AJ16" s="37"/>
      <c r="AK16" s="29" t="s">
        <v>16</v>
      </c>
      <c r="AL16" s="29"/>
      <c r="AM16" s="36"/>
      <c r="AN16" s="28"/>
      <c r="AO16" s="29"/>
      <c r="AP16" s="29"/>
      <c r="AQ16" s="29"/>
      <c r="AR16" s="29"/>
      <c r="AS16" s="29"/>
      <c r="AT16" s="29"/>
      <c r="AU16" s="29"/>
      <c r="AV16" s="29"/>
      <c r="AW16" s="36"/>
      <c r="AX16" s="2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L16" s="240" t="s">
        <v>50</v>
      </c>
      <c r="CM16" s="20" t="str">
        <f t="shared" si="0"/>
        <v>Pioneer96</v>
      </c>
      <c r="CN16" s="20">
        <v>96</v>
      </c>
      <c r="CO16" s="20">
        <v>58</v>
      </c>
      <c r="CP16" s="20">
        <v>5</v>
      </c>
      <c r="CQ16" s="20">
        <v>30.5</v>
      </c>
      <c r="CR16" s="20">
        <v>56</v>
      </c>
      <c r="CS16" s="20">
        <v>81.5</v>
      </c>
      <c r="CT16" s="20">
        <v>57.875</v>
      </c>
      <c r="CU16" s="20">
        <v>4.875</v>
      </c>
      <c r="CV16" s="20">
        <v>30.375</v>
      </c>
      <c r="CW16" s="20">
        <v>55.875</v>
      </c>
      <c r="CX16" s="20">
        <v>81.375</v>
      </c>
    </row>
    <row r="17" spans="1:102" ht="15" customHeight="1" thickBot="1">
      <c r="A17" s="28"/>
      <c r="B17" s="29"/>
      <c r="C17" s="29"/>
      <c r="D17" s="138" t="e">
        <f>VLOOKUP($I$19&amp;$H$6,$CM$1:$CX$108,9,FALSE)</f>
        <v>#N/A</v>
      </c>
      <c r="E17" s="139"/>
      <c r="F17" s="139"/>
      <c r="G17" s="140"/>
      <c r="H17" s="29"/>
      <c r="I17" s="29" t="s">
        <v>46</v>
      </c>
      <c r="J17" s="29"/>
      <c r="K17" s="29"/>
      <c r="L17" s="29"/>
      <c r="M17" s="29"/>
      <c r="N17" s="29"/>
      <c r="O17" s="28"/>
      <c r="P17" s="29"/>
      <c r="Q17" s="155"/>
      <c r="R17" s="156"/>
      <c r="S17" s="156"/>
      <c r="T17" s="156"/>
      <c r="U17" s="156"/>
      <c r="V17" s="156"/>
      <c r="W17" s="156"/>
      <c r="X17" s="157"/>
      <c r="Y17" s="31"/>
      <c r="Z17" s="31"/>
      <c r="AA17" s="31"/>
      <c r="AB17" s="29" t="s">
        <v>6</v>
      </c>
      <c r="AC17" s="29"/>
      <c r="AD17" s="29"/>
      <c r="AE17" s="29"/>
      <c r="AF17" s="29"/>
      <c r="AG17" s="29"/>
      <c r="AH17" s="36"/>
      <c r="AI17" s="28"/>
      <c r="AJ17" s="37"/>
      <c r="AK17" s="29" t="s">
        <v>17</v>
      </c>
      <c r="AL17" s="29"/>
      <c r="AM17" s="36"/>
      <c r="AN17" s="28"/>
      <c r="AO17" s="29"/>
      <c r="AP17" s="29"/>
      <c r="AQ17" s="170" t="s">
        <v>75</v>
      </c>
      <c r="AR17" s="171"/>
      <c r="AS17" s="171"/>
      <c r="AT17" s="171"/>
      <c r="AU17" s="171"/>
      <c r="AV17" s="171"/>
      <c r="AW17" s="172"/>
      <c r="AX17" s="2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G17" s="241" t="e">
        <f>VLOOKUP($I$19&amp;$J$6,$CM$1:$CX$108,9,FALSE)</f>
        <v>#N/A</v>
      </c>
      <c r="CH17" s="241"/>
      <c r="CI17" s="241"/>
      <c r="CJ17" s="241"/>
      <c r="CL17" s="240" t="s">
        <v>51</v>
      </c>
      <c r="CM17" s="20" t="str">
        <f t="shared" si="0"/>
        <v>Amweld80</v>
      </c>
      <c r="CN17" s="21">
        <v>80</v>
      </c>
      <c r="CO17" s="20">
        <v>39.6875</v>
      </c>
      <c r="CP17" s="20">
        <v>7.5</v>
      </c>
      <c r="CQ17" s="20">
        <v>37.4375</v>
      </c>
      <c r="CR17" s="20">
        <v>67.375</v>
      </c>
      <c r="CS17" s="20"/>
      <c r="CT17" s="20">
        <v>39.5625</v>
      </c>
      <c r="CU17" s="20">
        <v>7.375</v>
      </c>
      <c r="CV17" s="20">
        <v>37.3125</v>
      </c>
      <c r="CW17" s="20">
        <v>67.25</v>
      </c>
      <c r="CX17" s="20"/>
    </row>
    <row r="18" spans="1:102" ht="15" customHeight="1" thickBot="1">
      <c r="A18" s="28"/>
      <c r="B18" s="29"/>
      <c r="C18" s="29"/>
      <c r="D18" s="141"/>
      <c r="E18" s="142"/>
      <c r="F18" s="142"/>
      <c r="G18" s="143"/>
      <c r="H18" s="29"/>
      <c r="I18" s="29" t="s">
        <v>43</v>
      </c>
      <c r="J18" s="29"/>
      <c r="K18" s="29"/>
      <c r="L18" s="29"/>
      <c r="M18" s="32"/>
      <c r="N18" s="29"/>
      <c r="O18" s="28"/>
      <c r="P18" s="29"/>
      <c r="Q18" s="158"/>
      <c r="R18" s="159"/>
      <c r="S18" s="159"/>
      <c r="T18" s="159"/>
      <c r="U18" s="159"/>
      <c r="V18" s="159"/>
      <c r="W18" s="159"/>
      <c r="X18" s="160"/>
      <c r="Y18" s="31"/>
      <c r="Z18" s="31"/>
      <c r="AA18" s="31"/>
      <c r="AB18" s="161"/>
      <c r="AC18" s="162"/>
      <c r="AD18" s="162"/>
      <c r="AE18" s="163"/>
      <c r="AF18" s="29"/>
      <c r="AG18" s="29"/>
      <c r="AH18" s="36"/>
      <c r="AI18" s="28"/>
      <c r="AJ18" s="37"/>
      <c r="AK18" s="29" t="s">
        <v>18</v>
      </c>
      <c r="AL18" s="29"/>
      <c r="AM18" s="36"/>
      <c r="AN18" s="28"/>
      <c r="AO18" s="29"/>
      <c r="AP18" s="29"/>
      <c r="AQ18" s="171"/>
      <c r="AR18" s="171"/>
      <c r="AS18" s="171"/>
      <c r="AT18" s="171"/>
      <c r="AU18" s="171"/>
      <c r="AV18" s="171"/>
      <c r="AW18" s="172"/>
      <c r="AX18" s="2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E18" s="237" t="e">
        <f>CG17</f>
        <v>#N/A</v>
      </c>
      <c r="CG18" s="241"/>
      <c r="CH18" s="241"/>
      <c r="CI18" s="241"/>
      <c r="CJ18" s="241"/>
      <c r="CL18" s="240" t="s">
        <v>51</v>
      </c>
      <c r="CM18" s="20" t="str">
        <f t="shared" si="0"/>
        <v>Amweld84</v>
      </c>
      <c r="CN18" s="20">
        <v>84</v>
      </c>
      <c r="CO18" s="20">
        <v>43.6875</v>
      </c>
      <c r="CP18" s="20">
        <v>7.5</v>
      </c>
      <c r="CQ18" s="20">
        <v>39.4375</v>
      </c>
      <c r="CR18" s="20">
        <v>71.375</v>
      </c>
      <c r="CS18" s="20"/>
      <c r="CT18" s="20">
        <v>43.5625</v>
      </c>
      <c r="CU18" s="20">
        <v>7.375</v>
      </c>
      <c r="CV18" s="20">
        <v>39.3125</v>
      </c>
      <c r="CW18" s="20">
        <v>71.25</v>
      </c>
      <c r="CX18" s="20"/>
    </row>
    <row r="19" spans="1:102" ht="15" customHeight="1" thickBot="1">
      <c r="A19" s="28"/>
      <c r="B19" s="29"/>
      <c r="C19" s="29"/>
      <c r="D19" s="29" t="s">
        <v>2</v>
      </c>
      <c r="E19" s="29"/>
      <c r="F19" s="29"/>
      <c r="G19" s="29"/>
      <c r="H19" s="29"/>
      <c r="I19" s="124" t="s">
        <v>114</v>
      </c>
      <c r="J19" s="125"/>
      <c r="K19" s="125"/>
      <c r="L19" s="125"/>
      <c r="M19" s="126"/>
      <c r="N19" s="29"/>
      <c r="O19" s="45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164"/>
      <c r="AC19" s="165"/>
      <c r="AD19" s="165"/>
      <c r="AE19" s="166"/>
      <c r="AF19" s="32"/>
      <c r="AG19" s="32"/>
      <c r="AH19" s="46"/>
      <c r="AI19" s="45"/>
      <c r="AJ19" s="32"/>
      <c r="AK19" s="32"/>
      <c r="AL19" s="32"/>
      <c r="AM19" s="46"/>
      <c r="AN19" s="28"/>
      <c r="AO19" s="29"/>
      <c r="AP19" s="29"/>
      <c r="AQ19" s="99"/>
      <c r="AR19" s="100"/>
      <c r="AS19" s="100"/>
      <c r="AT19" s="100"/>
      <c r="AU19" s="100"/>
      <c r="AV19" s="101"/>
      <c r="AW19" s="36"/>
      <c r="AX19" s="2"/>
      <c r="AY19" s="2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E19" s="237" t="e">
        <f>CG19</f>
        <v>#N/A</v>
      </c>
      <c r="CG19" s="241" t="e">
        <f>VLOOKUP($I$19&amp;$J$6,$CM$1:$CX$108,10,FALSE)</f>
        <v>#N/A</v>
      </c>
      <c r="CH19" s="241"/>
      <c r="CI19" s="241"/>
      <c r="CJ19" s="241"/>
      <c r="CL19" s="240" t="s">
        <v>51</v>
      </c>
      <c r="CM19" s="20" t="str">
        <f t="shared" si="0"/>
        <v>Amweld86</v>
      </c>
      <c r="CN19" s="20">
        <v>86</v>
      </c>
      <c r="CO19" s="20">
        <v>45.6875</v>
      </c>
      <c r="CP19" s="20">
        <v>7.5</v>
      </c>
      <c r="CQ19" s="20">
        <v>39.4375</v>
      </c>
      <c r="CR19" s="20">
        <v>71.375</v>
      </c>
      <c r="CS19" s="20"/>
      <c r="CT19" s="20">
        <v>45.5625</v>
      </c>
      <c r="CU19" s="20">
        <v>7.375</v>
      </c>
      <c r="CV19" s="20">
        <v>39.3125</v>
      </c>
      <c r="CW19" s="20">
        <v>71.25</v>
      </c>
      <c r="CX19" s="20"/>
    </row>
    <row r="20" spans="1:102" ht="15" customHeight="1" thickBot="1">
      <c r="A20" s="28"/>
      <c r="B20" s="29"/>
      <c r="C20" s="29"/>
      <c r="D20" s="138" t="e">
        <f>VLOOKUP($I$19&amp;$H$6,$CM$1:$CX$108,10,FALSE)</f>
        <v>#N/A</v>
      </c>
      <c r="E20" s="139"/>
      <c r="F20" s="139"/>
      <c r="G20" s="140"/>
      <c r="H20" s="29"/>
      <c r="I20" s="29"/>
      <c r="J20" s="29"/>
      <c r="K20" s="29"/>
      <c r="L20" s="29"/>
      <c r="M20" s="29"/>
      <c r="N20" s="36"/>
      <c r="O20" s="219" t="s">
        <v>38</v>
      </c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199" t="s">
        <v>40</v>
      </c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1"/>
      <c r="AN20" s="28"/>
      <c r="AO20" s="29"/>
      <c r="AP20" s="29"/>
      <c r="AQ20" s="102"/>
      <c r="AR20" s="103"/>
      <c r="AS20" s="103"/>
      <c r="AT20" s="103"/>
      <c r="AU20" s="103"/>
      <c r="AV20" s="104"/>
      <c r="AW20" s="36"/>
      <c r="AX20" s="2"/>
      <c r="AY20" s="2"/>
      <c r="CE20" s="237" t="e">
        <f>CG21</f>
        <v>#N/A</v>
      </c>
      <c r="CG20" s="241"/>
      <c r="CH20" s="241"/>
      <c r="CI20" s="241"/>
      <c r="CJ20" s="241"/>
      <c r="CL20" s="240" t="s">
        <v>51</v>
      </c>
      <c r="CM20" s="20" t="str">
        <f t="shared" si="0"/>
        <v>Amweld96</v>
      </c>
      <c r="CN20" s="20">
        <v>96</v>
      </c>
      <c r="CO20" s="20">
        <v>55.6875</v>
      </c>
      <c r="CP20" s="20">
        <v>7.5</v>
      </c>
      <c r="CQ20" s="20">
        <v>32.796875</v>
      </c>
      <c r="CR20" s="20">
        <v>58.078125</v>
      </c>
      <c r="CS20" s="20">
        <v>83.375</v>
      </c>
      <c r="CT20" s="20">
        <v>55.5625</v>
      </c>
      <c r="CU20" s="20">
        <v>7.375</v>
      </c>
      <c r="CV20" s="20">
        <v>32.671875</v>
      </c>
      <c r="CW20" s="20">
        <v>57.96875</v>
      </c>
      <c r="CX20" s="20">
        <v>83.25</v>
      </c>
    </row>
    <row r="21" spans="1:102" ht="15" customHeight="1" thickBot="1">
      <c r="A21" s="28"/>
      <c r="B21" s="29"/>
      <c r="C21" s="29"/>
      <c r="D21" s="141"/>
      <c r="E21" s="142"/>
      <c r="F21" s="142"/>
      <c r="G21" s="143"/>
      <c r="H21" s="29"/>
      <c r="I21" s="29"/>
      <c r="J21" s="29" t="s">
        <v>1</v>
      </c>
      <c r="K21" s="29"/>
      <c r="L21" s="29"/>
      <c r="M21" s="29"/>
      <c r="N21" s="36"/>
      <c r="O21" s="150" t="s">
        <v>36</v>
      </c>
      <c r="P21" s="151"/>
      <c r="Q21" s="175" t="s">
        <v>39</v>
      </c>
      <c r="R21" s="175"/>
      <c r="S21" s="175"/>
      <c r="T21" s="175"/>
      <c r="U21" s="175"/>
      <c r="V21" s="175"/>
      <c r="W21" s="175"/>
      <c r="X21" s="175"/>
      <c r="Y21" s="175"/>
      <c r="Z21" s="167" t="s">
        <v>37</v>
      </c>
      <c r="AA21" s="151"/>
      <c r="AB21" s="47" t="s">
        <v>36</v>
      </c>
      <c r="AC21" s="48"/>
      <c r="AD21" s="175" t="s">
        <v>41</v>
      </c>
      <c r="AE21" s="175"/>
      <c r="AF21" s="175"/>
      <c r="AG21" s="175"/>
      <c r="AH21" s="175"/>
      <c r="AI21" s="175"/>
      <c r="AJ21" s="175"/>
      <c r="AK21" s="175"/>
      <c r="AL21" s="175" t="s">
        <v>37</v>
      </c>
      <c r="AM21" s="176"/>
      <c r="AN21" s="28"/>
      <c r="AO21" s="29"/>
      <c r="AP21" s="29"/>
      <c r="AQ21" s="29"/>
      <c r="AR21" s="29"/>
      <c r="AS21" s="29"/>
      <c r="AT21" s="29"/>
      <c r="AU21" s="29"/>
      <c r="AV21" s="29"/>
      <c r="AW21" s="36"/>
      <c r="AX21" s="2"/>
      <c r="AY21" s="2"/>
      <c r="CE21" s="237" t="e">
        <f>CG23</f>
        <v>#N/A</v>
      </c>
      <c r="CG21" s="241" t="e">
        <f>VLOOKUP($I$19&amp;$J$6,$CM$1:$CX$108,11,FALSE)</f>
        <v>#N/A</v>
      </c>
      <c r="CH21" s="241"/>
      <c r="CI21" s="241"/>
      <c r="CJ21" s="241"/>
      <c r="CL21" s="240" t="s">
        <v>52</v>
      </c>
      <c r="CM21" s="20" t="str">
        <f t="shared" si="0"/>
        <v>Steelcraft80</v>
      </c>
      <c r="CN21" s="21">
        <v>80</v>
      </c>
      <c r="CO21" s="20">
        <v>39.6875</v>
      </c>
      <c r="CP21" s="20">
        <v>7.5</v>
      </c>
      <c r="CQ21" s="20">
        <v>37.4375</v>
      </c>
      <c r="CR21" s="20">
        <v>67.375</v>
      </c>
      <c r="CS21" s="20"/>
      <c r="CT21" s="20">
        <v>39.5625</v>
      </c>
      <c r="CU21" s="20">
        <v>7.375</v>
      </c>
      <c r="CV21" s="20">
        <v>37.3125</v>
      </c>
      <c r="CW21" s="20">
        <v>67.25</v>
      </c>
      <c r="CX21" s="20"/>
    </row>
    <row r="22" spans="1:102" ht="15" customHeight="1" thickBot="1">
      <c r="A22" s="28"/>
      <c r="B22" s="29"/>
      <c r="C22" s="29"/>
      <c r="D22" s="29" t="s">
        <v>3</v>
      </c>
      <c r="E22" s="29"/>
      <c r="F22" s="29"/>
      <c r="G22" s="29"/>
      <c r="H22" s="29"/>
      <c r="I22" s="29"/>
      <c r="J22" s="144" t="s">
        <v>111</v>
      </c>
      <c r="K22" s="145"/>
      <c r="L22" s="145"/>
      <c r="M22" s="146"/>
      <c r="N22" s="36"/>
      <c r="O22" s="97"/>
      <c r="P22" s="98"/>
      <c r="Q22" s="131"/>
      <c r="R22" s="131"/>
      <c r="S22" s="131"/>
      <c r="T22" s="131"/>
      <c r="U22" s="131"/>
      <c r="V22" s="131"/>
      <c r="W22" s="131"/>
      <c r="X22" s="131"/>
      <c r="Y22" s="131"/>
      <c r="Z22" s="168"/>
      <c r="AA22" s="98"/>
      <c r="AB22" s="169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77"/>
      <c r="AN22" s="28"/>
      <c r="AO22" s="29"/>
      <c r="AP22" s="29"/>
      <c r="AQ22" s="170" t="s">
        <v>76</v>
      </c>
      <c r="AR22" s="173"/>
      <c r="AS22" s="173"/>
      <c r="AT22" s="173"/>
      <c r="AU22" s="173"/>
      <c r="AV22" s="173"/>
      <c r="AW22" s="174"/>
      <c r="AX22" s="2"/>
      <c r="AY22" s="2"/>
      <c r="CG22" s="241"/>
      <c r="CH22" s="241"/>
      <c r="CI22" s="241"/>
      <c r="CJ22" s="241"/>
      <c r="CL22" s="240" t="s">
        <v>52</v>
      </c>
      <c r="CM22" s="20" t="str">
        <f t="shared" si="0"/>
        <v>Steelcraft84</v>
      </c>
      <c r="CN22" s="20">
        <v>84</v>
      </c>
      <c r="CO22" s="20">
        <v>43.6875</v>
      </c>
      <c r="CP22" s="20">
        <v>7.5</v>
      </c>
      <c r="CQ22" s="20">
        <v>39.4375</v>
      </c>
      <c r="CR22" s="20">
        <v>71.375</v>
      </c>
      <c r="CS22" s="20"/>
      <c r="CT22" s="20">
        <v>43.5625</v>
      </c>
      <c r="CU22" s="20">
        <v>7.375</v>
      </c>
      <c r="CV22" s="20">
        <v>39.3125</v>
      </c>
      <c r="CW22" s="20">
        <v>71.25</v>
      </c>
      <c r="CX22" s="20"/>
    </row>
    <row r="23" spans="1:102" ht="15" customHeight="1" thickBot="1">
      <c r="A23" s="28"/>
      <c r="B23" s="29"/>
      <c r="C23" s="29"/>
      <c r="D23" s="138" t="e">
        <f>VLOOKUP($I$19&amp;$H$6,$CM$1:$CX$108,11,FALSE)</f>
        <v>#N/A</v>
      </c>
      <c r="E23" s="139"/>
      <c r="F23" s="139"/>
      <c r="G23" s="140"/>
      <c r="H23" s="29"/>
      <c r="I23" s="29"/>
      <c r="J23" s="147"/>
      <c r="K23" s="148"/>
      <c r="L23" s="148"/>
      <c r="M23" s="149"/>
      <c r="N23" s="36"/>
      <c r="O23" s="97"/>
      <c r="P23" s="98"/>
      <c r="Q23" s="131"/>
      <c r="R23" s="131"/>
      <c r="S23" s="131"/>
      <c r="T23" s="131"/>
      <c r="U23" s="131"/>
      <c r="V23" s="131"/>
      <c r="W23" s="131"/>
      <c r="X23" s="131"/>
      <c r="Y23" s="131"/>
      <c r="Z23" s="168"/>
      <c r="AA23" s="98"/>
      <c r="AB23" s="169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77"/>
      <c r="AN23" s="28"/>
      <c r="AO23" s="29"/>
      <c r="AP23" s="29"/>
      <c r="AQ23" s="173"/>
      <c r="AR23" s="173"/>
      <c r="AS23" s="173"/>
      <c r="AT23" s="173"/>
      <c r="AU23" s="173"/>
      <c r="AV23" s="173"/>
      <c r="AW23" s="174"/>
      <c r="AX23" s="2"/>
      <c r="AY23" s="2"/>
      <c r="CG23" s="241" t="e">
        <f>VLOOKUP($I$19&amp;$J$6,$CM$1:$CX$108,12,FALSE)</f>
        <v>#N/A</v>
      </c>
      <c r="CH23" s="241"/>
      <c r="CI23" s="241"/>
      <c r="CJ23" s="241"/>
      <c r="CL23" s="240" t="s">
        <v>52</v>
      </c>
      <c r="CM23" s="20" t="str">
        <f t="shared" si="0"/>
        <v>Steelcraft86</v>
      </c>
      <c r="CN23" s="20">
        <v>86</v>
      </c>
      <c r="CO23" s="20">
        <v>45.6875</v>
      </c>
      <c r="CP23" s="20">
        <v>7.5</v>
      </c>
      <c r="CQ23" s="20">
        <v>40.4375</v>
      </c>
      <c r="CR23" s="20">
        <v>73.375</v>
      </c>
      <c r="CS23" s="20"/>
      <c r="CT23" s="20">
        <v>45.5625</v>
      </c>
      <c r="CU23" s="20">
        <v>7.375</v>
      </c>
      <c r="CV23" s="20">
        <v>40.3125</v>
      </c>
      <c r="CW23" s="20">
        <v>73.25</v>
      </c>
      <c r="CX23" s="20"/>
    </row>
    <row r="24" spans="1:102" ht="15" customHeight="1" thickBot="1">
      <c r="A24" s="28"/>
      <c r="B24" s="29"/>
      <c r="C24" s="29"/>
      <c r="D24" s="141"/>
      <c r="E24" s="142"/>
      <c r="F24" s="142"/>
      <c r="G24" s="143"/>
      <c r="H24" s="29"/>
      <c r="I24" s="31"/>
      <c r="J24" s="29"/>
      <c r="K24" s="29"/>
      <c r="L24" s="29"/>
      <c r="M24" s="29"/>
      <c r="N24" s="49"/>
      <c r="O24" s="97"/>
      <c r="P24" s="98"/>
      <c r="Q24" s="131"/>
      <c r="R24" s="131"/>
      <c r="S24" s="131"/>
      <c r="T24" s="131"/>
      <c r="U24" s="131"/>
      <c r="V24" s="131"/>
      <c r="W24" s="131"/>
      <c r="X24" s="131"/>
      <c r="Y24" s="131"/>
      <c r="Z24" s="168"/>
      <c r="AA24" s="98"/>
      <c r="AB24" s="169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77"/>
      <c r="AN24" s="28"/>
      <c r="AO24" s="29"/>
      <c r="AP24" s="29"/>
      <c r="AQ24" s="99"/>
      <c r="AR24" s="100"/>
      <c r="AS24" s="100"/>
      <c r="AT24" s="100"/>
      <c r="AU24" s="100"/>
      <c r="AV24" s="101"/>
      <c r="AW24" s="36"/>
      <c r="AX24" s="2"/>
      <c r="AY24" s="2"/>
      <c r="CG24" s="241"/>
      <c r="CH24" s="241"/>
      <c r="CI24" s="241"/>
      <c r="CJ24" s="241"/>
      <c r="CL24" s="240" t="s">
        <v>52</v>
      </c>
      <c r="CM24" s="20" t="str">
        <f t="shared" si="0"/>
        <v>Steelcraft96</v>
      </c>
      <c r="CN24" s="20">
        <v>96</v>
      </c>
      <c r="CO24" s="20">
        <v>55.6875</v>
      </c>
      <c r="CP24" s="20">
        <v>7.5</v>
      </c>
      <c r="CQ24" s="20">
        <v>32.796875</v>
      </c>
      <c r="CR24" s="20">
        <v>58.09375</v>
      </c>
      <c r="CS24" s="20">
        <v>83.390625</v>
      </c>
      <c r="CT24" s="20">
        <v>55.5625</v>
      </c>
      <c r="CU24" s="20">
        <v>7.375</v>
      </c>
      <c r="CV24" s="20">
        <v>32.671875</v>
      </c>
      <c r="CW24" s="20">
        <v>57.96875</v>
      </c>
      <c r="CX24" s="20">
        <v>83.265625</v>
      </c>
    </row>
    <row r="25" spans="1:102" ht="15" customHeight="1" thickBot="1">
      <c r="A25" s="28"/>
      <c r="B25" s="29"/>
      <c r="C25" s="29"/>
      <c r="D25" s="29" t="s">
        <v>4</v>
      </c>
      <c r="E25" s="29"/>
      <c r="F25" s="29"/>
      <c r="G25" s="29"/>
      <c r="H25" s="29"/>
      <c r="I25" s="31"/>
      <c r="J25" s="29" t="s">
        <v>7</v>
      </c>
      <c r="K25" s="29"/>
      <c r="L25" s="29"/>
      <c r="M25" s="29"/>
      <c r="N25" s="49"/>
      <c r="O25" s="97"/>
      <c r="P25" s="98"/>
      <c r="Q25" s="131"/>
      <c r="R25" s="131"/>
      <c r="S25" s="131"/>
      <c r="T25" s="131"/>
      <c r="U25" s="131"/>
      <c r="V25" s="131"/>
      <c r="W25" s="131"/>
      <c r="X25" s="131"/>
      <c r="Y25" s="131"/>
      <c r="Z25" s="168"/>
      <c r="AA25" s="98"/>
      <c r="AB25" s="169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77"/>
      <c r="AN25" s="28"/>
      <c r="AO25" s="29"/>
      <c r="AP25" s="29"/>
      <c r="AQ25" s="102"/>
      <c r="AR25" s="103"/>
      <c r="AS25" s="103"/>
      <c r="AT25" s="103"/>
      <c r="AU25" s="103"/>
      <c r="AV25" s="104"/>
      <c r="AW25" s="36"/>
      <c r="AX25" s="2"/>
      <c r="AY25" s="2"/>
      <c r="CL25" s="240" t="s">
        <v>53</v>
      </c>
      <c r="CM25" s="20" t="str">
        <f t="shared" si="0"/>
        <v>Curries80</v>
      </c>
      <c r="CN25" s="21">
        <v>80</v>
      </c>
      <c r="CO25" s="20">
        <v>40</v>
      </c>
      <c r="CP25" s="20">
        <v>5</v>
      </c>
      <c r="CQ25" s="20">
        <v>35.25</v>
      </c>
      <c r="CR25" s="20">
        <v>65.5</v>
      </c>
      <c r="CS25" s="20"/>
      <c r="CT25" s="20">
        <v>39.875</v>
      </c>
      <c r="CU25" s="20">
        <v>4.875</v>
      </c>
      <c r="CV25" s="20">
        <v>35.125</v>
      </c>
      <c r="CW25" s="20">
        <v>65.375</v>
      </c>
      <c r="CX25" s="20"/>
    </row>
    <row r="26" spans="1:102" ht="15" customHeight="1">
      <c r="A26" s="28"/>
      <c r="B26" s="29"/>
      <c r="C26" s="29"/>
      <c r="D26" s="138" t="e">
        <f>VLOOKUP($I$19&amp;$H$6,$CM$1:$CX$108,12,FALSE)</f>
        <v>#N/A</v>
      </c>
      <c r="E26" s="139"/>
      <c r="F26" s="139"/>
      <c r="G26" s="140"/>
      <c r="H26" s="29"/>
      <c r="I26" s="31"/>
      <c r="J26" s="105" t="s">
        <v>112</v>
      </c>
      <c r="K26" s="106"/>
      <c r="L26" s="106"/>
      <c r="M26" s="107"/>
      <c r="N26" s="49"/>
      <c r="O26" s="97"/>
      <c r="P26" s="98"/>
      <c r="Q26" s="131"/>
      <c r="R26" s="131"/>
      <c r="S26" s="131"/>
      <c r="T26" s="131"/>
      <c r="U26" s="131"/>
      <c r="V26" s="131"/>
      <c r="W26" s="131"/>
      <c r="X26" s="131"/>
      <c r="Y26" s="131"/>
      <c r="Z26" s="168"/>
      <c r="AA26" s="98"/>
      <c r="AB26" s="169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77"/>
      <c r="AN26" s="28"/>
      <c r="AO26" s="29"/>
      <c r="AP26" s="29"/>
      <c r="AQ26" s="29"/>
      <c r="AR26" s="29"/>
      <c r="AS26" s="29"/>
      <c r="AT26" s="29"/>
      <c r="AU26" s="29"/>
      <c r="AV26" s="29"/>
      <c r="AW26" s="36"/>
      <c r="AX26" s="2"/>
      <c r="AY26" s="2"/>
      <c r="CL26" s="240" t="s">
        <v>53</v>
      </c>
      <c r="CM26" s="20" t="str">
        <f t="shared" si="0"/>
        <v>Curries84</v>
      </c>
      <c r="CN26" s="20">
        <v>84</v>
      </c>
      <c r="CO26" s="20">
        <v>44</v>
      </c>
      <c r="CP26" s="20">
        <v>5</v>
      </c>
      <c r="CQ26" s="20">
        <v>37.25</v>
      </c>
      <c r="CR26" s="20">
        <v>69.5</v>
      </c>
      <c r="CS26" s="20"/>
      <c r="CT26" s="20">
        <v>43.875</v>
      </c>
      <c r="CU26" s="20">
        <v>4.875</v>
      </c>
      <c r="CV26" s="20">
        <v>37.125</v>
      </c>
      <c r="CW26" s="20">
        <v>69.375</v>
      </c>
      <c r="CX26" s="20"/>
    </row>
    <row r="27" spans="1:102" ht="15" customHeight="1" thickBot="1">
      <c r="A27" s="28"/>
      <c r="B27" s="29"/>
      <c r="C27" s="29"/>
      <c r="D27" s="141"/>
      <c r="E27" s="142"/>
      <c r="F27" s="142"/>
      <c r="G27" s="143"/>
      <c r="H27" s="29"/>
      <c r="I27" s="31"/>
      <c r="J27" s="108"/>
      <c r="K27" s="109"/>
      <c r="L27" s="109"/>
      <c r="M27" s="110"/>
      <c r="N27" s="49"/>
      <c r="O27" s="97"/>
      <c r="P27" s="98"/>
      <c r="Q27" s="131"/>
      <c r="R27" s="131"/>
      <c r="S27" s="131"/>
      <c r="T27" s="131"/>
      <c r="U27" s="131"/>
      <c r="V27" s="131"/>
      <c r="W27" s="131"/>
      <c r="X27" s="131"/>
      <c r="Y27" s="131"/>
      <c r="Z27" s="168"/>
      <c r="AA27" s="98"/>
      <c r="AB27" s="169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77"/>
      <c r="AN27" s="28"/>
      <c r="AO27" s="29"/>
      <c r="AP27" s="29"/>
      <c r="AQ27" s="170" t="s">
        <v>77</v>
      </c>
      <c r="AR27" s="173"/>
      <c r="AS27" s="173"/>
      <c r="AT27" s="173"/>
      <c r="AU27" s="173"/>
      <c r="AV27" s="173"/>
      <c r="AW27" s="174"/>
      <c r="AX27" s="2"/>
      <c r="AY27" s="2"/>
      <c r="CL27" s="240" t="s">
        <v>53</v>
      </c>
      <c r="CM27" s="20" t="str">
        <f t="shared" si="0"/>
        <v>Curries86</v>
      </c>
      <c r="CN27" s="20">
        <v>86</v>
      </c>
      <c r="CO27" s="20">
        <v>46</v>
      </c>
      <c r="CP27" s="20">
        <v>5</v>
      </c>
      <c r="CQ27" s="20">
        <v>38.25</v>
      </c>
      <c r="CR27" s="20">
        <v>71.5</v>
      </c>
      <c r="CS27" s="20"/>
      <c r="CT27" s="20">
        <v>45.875</v>
      </c>
      <c r="CU27" s="20">
        <v>4.875</v>
      </c>
      <c r="CV27" s="20">
        <v>38.125</v>
      </c>
      <c r="CW27" s="20">
        <v>71.375</v>
      </c>
      <c r="CX27" s="20"/>
    </row>
    <row r="28" spans="1:102" ht="15" customHeight="1" thickBot="1">
      <c r="A28" s="28"/>
      <c r="B28" s="29"/>
      <c r="C28" s="29"/>
      <c r="D28" s="29"/>
      <c r="E28" s="29"/>
      <c r="F28" s="29"/>
      <c r="G28" s="29"/>
      <c r="H28" s="29"/>
      <c r="I28" s="31"/>
      <c r="J28" s="29" t="s">
        <v>16</v>
      </c>
      <c r="K28" s="29"/>
      <c r="L28" s="29"/>
      <c r="M28" s="29"/>
      <c r="N28" s="49"/>
      <c r="O28" s="97"/>
      <c r="P28" s="98"/>
      <c r="Q28" s="131"/>
      <c r="R28" s="131"/>
      <c r="S28" s="131"/>
      <c r="T28" s="131"/>
      <c r="U28" s="131"/>
      <c r="V28" s="131"/>
      <c r="W28" s="131"/>
      <c r="X28" s="131"/>
      <c r="Y28" s="131"/>
      <c r="Z28" s="168"/>
      <c r="AA28" s="98"/>
      <c r="AB28" s="169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77"/>
      <c r="AN28" s="28"/>
      <c r="AO28" s="29"/>
      <c r="AP28" s="29"/>
      <c r="AQ28" s="173"/>
      <c r="AR28" s="173"/>
      <c r="AS28" s="173"/>
      <c r="AT28" s="173"/>
      <c r="AU28" s="173"/>
      <c r="AV28" s="173"/>
      <c r="AW28" s="174"/>
      <c r="AX28" s="2"/>
      <c r="AY28" s="2"/>
      <c r="CL28" s="240" t="s">
        <v>53</v>
      </c>
      <c r="CM28" s="20" t="str">
        <f t="shared" si="0"/>
        <v>Curries96</v>
      </c>
      <c r="CN28" s="20">
        <v>96</v>
      </c>
      <c r="CO28" s="20">
        <v>56</v>
      </c>
      <c r="CP28" s="20">
        <v>5</v>
      </c>
      <c r="CQ28" s="20">
        <v>30.5</v>
      </c>
      <c r="CR28" s="20">
        <v>56</v>
      </c>
      <c r="CS28" s="20">
        <v>81.5</v>
      </c>
      <c r="CT28" s="20">
        <v>55.875</v>
      </c>
      <c r="CU28" s="20">
        <v>4.875</v>
      </c>
      <c r="CV28" s="20">
        <v>30.375</v>
      </c>
      <c r="CW28" s="20">
        <v>55.875</v>
      </c>
      <c r="CX28" s="20">
        <v>81.375</v>
      </c>
    </row>
    <row r="29" spans="1:102" ht="15" customHeight="1" thickBot="1">
      <c r="A29" s="28"/>
      <c r="B29" s="29"/>
      <c r="C29" s="29"/>
      <c r="D29" s="29" t="s">
        <v>6</v>
      </c>
      <c r="E29" s="29"/>
      <c r="F29" s="29"/>
      <c r="G29" s="29"/>
      <c r="H29" s="29"/>
      <c r="I29" s="31"/>
      <c r="J29" s="29" t="s">
        <v>5</v>
      </c>
      <c r="K29" s="29"/>
      <c r="L29" s="29"/>
      <c r="M29" s="29"/>
      <c r="N29" s="49"/>
      <c r="O29" s="97"/>
      <c r="P29" s="98"/>
      <c r="Q29" s="131"/>
      <c r="R29" s="131"/>
      <c r="S29" s="131"/>
      <c r="T29" s="131"/>
      <c r="U29" s="131"/>
      <c r="V29" s="131"/>
      <c r="W29" s="131"/>
      <c r="X29" s="131"/>
      <c r="Y29" s="131"/>
      <c r="Z29" s="168"/>
      <c r="AA29" s="98"/>
      <c r="AB29" s="169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77"/>
      <c r="AN29" s="28"/>
      <c r="AO29" s="29"/>
      <c r="AP29" s="29"/>
      <c r="AQ29" s="99"/>
      <c r="AR29" s="100"/>
      <c r="AS29" s="100"/>
      <c r="AT29" s="100"/>
      <c r="AU29" s="100"/>
      <c r="AV29" s="101"/>
      <c r="AW29" s="36"/>
      <c r="AX29" s="2"/>
      <c r="AY29" s="2"/>
      <c r="CL29" s="240" t="s">
        <v>54</v>
      </c>
      <c r="CM29" s="20" t="str">
        <f t="shared" si="0"/>
        <v>Fleming80</v>
      </c>
      <c r="CN29" s="21">
        <v>80</v>
      </c>
      <c r="CO29" s="20">
        <v>39.6875</v>
      </c>
      <c r="CP29" s="20">
        <v>7.5</v>
      </c>
      <c r="CQ29" s="20">
        <v>37.4375</v>
      </c>
      <c r="CR29" s="20">
        <v>67.375</v>
      </c>
      <c r="CS29" s="20"/>
      <c r="CT29" s="20">
        <v>39.5625</v>
      </c>
      <c r="CU29" s="20">
        <v>7.375</v>
      </c>
      <c r="CV29" s="20">
        <v>37.3125</v>
      </c>
      <c r="CW29" s="20">
        <v>67.25</v>
      </c>
      <c r="CX29" s="20"/>
    </row>
    <row r="30" spans="1:102" ht="15" customHeight="1" thickBot="1">
      <c r="A30" s="28"/>
      <c r="B30" s="29"/>
      <c r="C30" s="29"/>
      <c r="D30" s="132" t="s">
        <v>107</v>
      </c>
      <c r="E30" s="133"/>
      <c r="F30" s="133"/>
      <c r="G30" s="134"/>
      <c r="H30" s="29"/>
      <c r="I30" s="31"/>
      <c r="J30" s="99" t="s">
        <v>113</v>
      </c>
      <c r="K30" s="100"/>
      <c r="L30" s="100"/>
      <c r="M30" s="101"/>
      <c r="N30" s="49"/>
      <c r="O30" s="97"/>
      <c r="P30" s="98"/>
      <c r="Q30" s="131"/>
      <c r="R30" s="131"/>
      <c r="S30" s="131"/>
      <c r="T30" s="131"/>
      <c r="U30" s="131"/>
      <c r="V30" s="131"/>
      <c r="W30" s="131"/>
      <c r="X30" s="131"/>
      <c r="Y30" s="131"/>
      <c r="Z30" s="168"/>
      <c r="AA30" s="98"/>
      <c r="AB30" s="169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77"/>
      <c r="AN30" s="28"/>
      <c r="AO30" s="29"/>
      <c r="AP30" s="29"/>
      <c r="AQ30" s="102"/>
      <c r="AR30" s="103"/>
      <c r="AS30" s="103"/>
      <c r="AT30" s="103"/>
      <c r="AU30" s="103"/>
      <c r="AV30" s="104"/>
      <c r="AW30" s="36"/>
      <c r="AX30" s="2"/>
      <c r="AY30" s="2"/>
      <c r="CL30" s="240" t="s">
        <v>54</v>
      </c>
      <c r="CM30" s="20" t="str">
        <f t="shared" si="0"/>
        <v>Fleming84</v>
      </c>
      <c r="CN30" s="20">
        <v>84</v>
      </c>
      <c r="CO30" s="20">
        <v>43.6875</v>
      </c>
      <c r="CP30" s="20">
        <v>7.5</v>
      </c>
      <c r="CQ30" s="20">
        <v>39.4375</v>
      </c>
      <c r="CR30" s="20">
        <v>71.375</v>
      </c>
      <c r="CS30" s="20"/>
      <c r="CT30" s="20">
        <v>43.5625</v>
      </c>
      <c r="CU30" s="20">
        <v>7.375</v>
      </c>
      <c r="CV30" s="20">
        <v>39.3125</v>
      </c>
      <c r="CW30" s="20">
        <v>71.25</v>
      </c>
      <c r="CX30" s="20"/>
    </row>
    <row r="31" spans="1:102" ht="15" customHeight="1" thickBot="1">
      <c r="A31" s="28"/>
      <c r="B31" s="29"/>
      <c r="C31" s="29"/>
      <c r="D31" s="135"/>
      <c r="E31" s="136"/>
      <c r="F31" s="136"/>
      <c r="G31" s="137"/>
      <c r="H31" s="29"/>
      <c r="I31" s="31"/>
      <c r="J31" s="102"/>
      <c r="K31" s="103"/>
      <c r="L31" s="103"/>
      <c r="M31" s="104"/>
      <c r="N31" s="49"/>
      <c r="O31" s="211">
        <f>SUM(O22:P30)</f>
        <v>0</v>
      </c>
      <c r="P31" s="212"/>
      <c r="Q31" s="213"/>
      <c r="R31" s="213"/>
      <c r="S31" s="213"/>
      <c r="T31" s="214"/>
      <c r="U31" s="214"/>
      <c r="V31" s="214"/>
      <c r="W31" s="214"/>
      <c r="X31" s="214"/>
      <c r="Y31" s="214"/>
      <c r="Z31" s="168"/>
      <c r="AA31" s="98"/>
      <c r="AB31" s="197">
        <f>SUM(AB22:AC30)</f>
        <v>0</v>
      </c>
      <c r="AC31" s="198"/>
      <c r="AD31" s="213"/>
      <c r="AE31" s="213"/>
      <c r="AF31" s="213"/>
      <c r="AG31" s="213"/>
      <c r="AH31" s="213"/>
      <c r="AI31" s="213"/>
      <c r="AJ31" s="213"/>
      <c r="AK31" s="213"/>
      <c r="AL31" s="131"/>
      <c r="AM31" s="177"/>
      <c r="AN31" s="45"/>
      <c r="AO31" s="32"/>
      <c r="AP31" s="32"/>
      <c r="AQ31" s="32"/>
      <c r="AR31" s="32"/>
      <c r="AS31" s="32"/>
      <c r="AT31" s="32"/>
      <c r="AU31" s="32"/>
      <c r="AV31" s="32"/>
      <c r="AW31" s="46"/>
      <c r="AX31" s="2"/>
      <c r="AY31" s="2"/>
      <c r="CL31" s="240" t="s">
        <v>54</v>
      </c>
      <c r="CM31" s="20" t="str">
        <f t="shared" si="0"/>
        <v>Fleming86</v>
      </c>
      <c r="CN31" s="20">
        <v>86</v>
      </c>
      <c r="CO31" s="20">
        <v>45.6875</v>
      </c>
      <c r="CP31" s="20">
        <v>7.5</v>
      </c>
      <c r="CQ31" s="20">
        <v>40.4375</v>
      </c>
      <c r="CR31" s="20">
        <v>73.375</v>
      </c>
      <c r="CS31" s="20"/>
      <c r="CT31" s="20">
        <v>45.5625</v>
      </c>
      <c r="CU31" s="20">
        <v>7.375</v>
      </c>
      <c r="CV31" s="20">
        <v>40.3125</v>
      </c>
      <c r="CW31" s="20">
        <v>73.25</v>
      </c>
      <c r="CX31" s="20"/>
    </row>
    <row r="32" spans="1:102" ht="15" customHeight="1" thickBot="1">
      <c r="A32" s="45"/>
      <c r="B32" s="32"/>
      <c r="C32" s="32"/>
      <c r="D32" s="32"/>
      <c r="E32" s="32"/>
      <c r="F32" s="32"/>
      <c r="G32" s="32"/>
      <c r="H32" s="32"/>
      <c r="I32" s="50"/>
      <c r="J32" s="50"/>
      <c r="K32" s="50"/>
      <c r="L32" s="50"/>
      <c r="M32" s="50"/>
      <c r="N32" s="51"/>
      <c r="O32" s="226" t="s">
        <v>66</v>
      </c>
      <c r="P32" s="226"/>
      <c r="Q32" s="226"/>
      <c r="R32" s="226"/>
      <c r="S32" s="227"/>
      <c r="T32" s="215" t="s">
        <v>45</v>
      </c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7"/>
      <c r="AX32" s="2"/>
      <c r="AY32" s="2"/>
      <c r="CL32" s="240" t="s">
        <v>54</v>
      </c>
      <c r="CM32" s="20" t="str">
        <f t="shared" si="0"/>
        <v>Fleming96</v>
      </c>
      <c r="CN32" s="20">
        <v>96</v>
      </c>
      <c r="CO32" s="20">
        <v>55.6875</v>
      </c>
      <c r="CP32" s="20">
        <v>7.5</v>
      </c>
      <c r="CQ32" s="20">
        <v>32.796875</v>
      </c>
      <c r="CR32" s="20">
        <v>58.078125</v>
      </c>
      <c r="CS32" s="20">
        <v>83.375</v>
      </c>
      <c r="CT32" s="20">
        <v>55.5625</v>
      </c>
      <c r="CU32" s="20">
        <v>7.375</v>
      </c>
      <c r="CV32" s="20">
        <v>32.671875</v>
      </c>
      <c r="CW32" s="20">
        <v>57.953125</v>
      </c>
      <c r="CX32" s="20">
        <v>83.25</v>
      </c>
    </row>
    <row r="33" spans="1:102" ht="1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26"/>
      <c r="P33" s="226"/>
      <c r="Q33" s="226"/>
      <c r="R33" s="226"/>
      <c r="S33" s="227"/>
      <c r="T33" s="185" t="s">
        <v>63</v>
      </c>
      <c r="U33" s="186"/>
      <c r="V33" s="186"/>
      <c r="W33" s="186"/>
      <c r="X33" s="186"/>
      <c r="Y33" s="186"/>
      <c r="Z33" s="187"/>
      <c r="AA33" s="191" t="s">
        <v>67</v>
      </c>
      <c r="AB33" s="192"/>
      <c r="AC33" s="192"/>
      <c r="AD33" s="192"/>
      <c r="AE33" s="193"/>
      <c r="AF33" s="191" t="s">
        <v>42</v>
      </c>
      <c r="AG33" s="192"/>
      <c r="AH33" s="192"/>
      <c r="AI33" s="193"/>
      <c r="AJ33" s="191" t="s">
        <v>59</v>
      </c>
      <c r="AK33" s="192"/>
      <c r="AL33" s="193"/>
      <c r="AM33" s="185" t="s">
        <v>65</v>
      </c>
      <c r="AN33" s="186"/>
      <c r="AO33" s="187"/>
      <c r="AP33" s="185" t="s">
        <v>64</v>
      </c>
      <c r="AQ33" s="221"/>
      <c r="AR33" s="222"/>
      <c r="AS33" s="191" t="s">
        <v>13</v>
      </c>
      <c r="AT33" s="192"/>
      <c r="AU33" s="192"/>
      <c r="AV33" s="192"/>
      <c r="AW33" s="193"/>
      <c r="AX33" s="2"/>
      <c r="AY33" s="2"/>
      <c r="CL33" s="240" t="s">
        <v>55</v>
      </c>
      <c r="CM33" s="20" t="str">
        <f t="shared" si="0"/>
        <v>Timely80</v>
      </c>
      <c r="CN33" s="21">
        <v>80</v>
      </c>
      <c r="CO33" s="20"/>
      <c r="CP33" s="20"/>
      <c r="CQ33" s="20"/>
      <c r="CR33" s="20"/>
      <c r="CS33" s="20"/>
      <c r="CT33" s="20"/>
      <c r="CU33" s="20"/>
      <c r="CV33" s="20"/>
      <c r="CW33" s="20"/>
      <c r="CX33" s="20"/>
    </row>
    <row r="34" spans="1:102" ht="15" customHeight="1" thickBo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8"/>
      <c r="O34" s="226"/>
      <c r="P34" s="226"/>
      <c r="Q34" s="226"/>
      <c r="R34" s="226"/>
      <c r="S34" s="227"/>
      <c r="T34" s="188"/>
      <c r="U34" s="189"/>
      <c r="V34" s="189"/>
      <c r="W34" s="189"/>
      <c r="X34" s="189"/>
      <c r="Y34" s="189"/>
      <c r="Z34" s="190"/>
      <c r="AA34" s="194"/>
      <c r="AB34" s="195"/>
      <c r="AC34" s="195"/>
      <c r="AD34" s="195"/>
      <c r="AE34" s="196"/>
      <c r="AF34" s="194"/>
      <c r="AG34" s="195"/>
      <c r="AH34" s="195"/>
      <c r="AI34" s="196"/>
      <c r="AJ34" s="194"/>
      <c r="AK34" s="195"/>
      <c r="AL34" s="196"/>
      <c r="AM34" s="188"/>
      <c r="AN34" s="189"/>
      <c r="AO34" s="190"/>
      <c r="AP34" s="223"/>
      <c r="AQ34" s="224"/>
      <c r="AR34" s="225"/>
      <c r="AS34" s="194"/>
      <c r="AT34" s="195"/>
      <c r="AU34" s="195"/>
      <c r="AV34" s="195"/>
      <c r="AW34" s="196"/>
      <c r="AX34" s="2"/>
      <c r="AY34" s="2"/>
      <c r="CL34" s="240" t="s">
        <v>55</v>
      </c>
      <c r="CM34" s="20" t="str">
        <f t="shared" si="0"/>
        <v>Timely84</v>
      </c>
      <c r="CN34" s="20">
        <v>84</v>
      </c>
      <c r="CO34" s="20"/>
      <c r="CP34" s="20"/>
      <c r="CQ34" s="20"/>
      <c r="CR34" s="20"/>
      <c r="CS34" s="20"/>
      <c r="CT34" s="20"/>
      <c r="CU34" s="20"/>
      <c r="CV34" s="20"/>
      <c r="CW34" s="20"/>
      <c r="CX34" s="20"/>
    </row>
    <row r="35" spans="1:102" ht="15" customHeight="1" thickBo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82"/>
      <c r="U35" s="183"/>
      <c r="V35" s="183"/>
      <c r="W35" s="183"/>
      <c r="X35" s="183"/>
      <c r="Y35" s="183"/>
      <c r="Z35" s="184"/>
      <c r="AA35" s="208"/>
      <c r="AB35" s="209"/>
      <c r="AC35" s="209"/>
      <c r="AD35" s="209"/>
      <c r="AE35" s="210"/>
      <c r="AF35" s="181"/>
      <c r="AG35" s="58"/>
      <c r="AH35" s="58"/>
      <c r="AI35" s="59"/>
      <c r="AJ35" s="181"/>
      <c r="AK35" s="58"/>
      <c r="AL35" s="59"/>
      <c r="AM35" s="181"/>
      <c r="AN35" s="58"/>
      <c r="AO35" s="59"/>
      <c r="AP35" s="181"/>
      <c r="AQ35" s="58"/>
      <c r="AR35" s="59"/>
      <c r="AS35" s="182"/>
      <c r="AT35" s="183"/>
      <c r="AU35" s="183"/>
      <c r="AV35" s="183"/>
      <c r="AW35" s="184"/>
      <c r="AX35" s="2"/>
      <c r="AY35" s="2"/>
      <c r="CL35" s="240" t="s">
        <v>55</v>
      </c>
      <c r="CM35" s="20" t="str">
        <f t="shared" si="0"/>
        <v>Timely86</v>
      </c>
      <c r="CN35" s="20">
        <v>86</v>
      </c>
      <c r="CO35" s="20"/>
      <c r="CP35" s="20"/>
      <c r="CQ35" s="20"/>
      <c r="CR35" s="20"/>
      <c r="CS35" s="20"/>
      <c r="CT35" s="20"/>
      <c r="CU35" s="20"/>
      <c r="CV35" s="20"/>
      <c r="CW35" s="20"/>
      <c r="CX35" s="20"/>
    </row>
    <row r="36" spans="1:102" ht="15" customHeight="1" thickBo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82"/>
      <c r="U36" s="183"/>
      <c r="V36" s="183"/>
      <c r="W36" s="183"/>
      <c r="X36" s="183"/>
      <c r="Y36" s="183"/>
      <c r="Z36" s="184"/>
      <c r="AA36" s="208"/>
      <c r="AB36" s="209"/>
      <c r="AC36" s="209"/>
      <c r="AD36" s="209"/>
      <c r="AE36" s="210"/>
      <c r="AF36" s="181"/>
      <c r="AG36" s="58"/>
      <c r="AH36" s="58"/>
      <c r="AI36" s="59"/>
      <c r="AJ36" s="181"/>
      <c r="AK36" s="58"/>
      <c r="AL36" s="59"/>
      <c r="AM36" s="181"/>
      <c r="AN36" s="58"/>
      <c r="AO36" s="59"/>
      <c r="AP36" s="181"/>
      <c r="AQ36" s="58"/>
      <c r="AR36" s="59"/>
      <c r="AS36" s="182"/>
      <c r="AT36" s="183"/>
      <c r="AU36" s="183"/>
      <c r="AV36" s="183"/>
      <c r="AW36" s="184"/>
      <c r="AX36" s="2"/>
      <c r="AY36" s="2"/>
      <c r="CL36" s="240" t="s">
        <v>55</v>
      </c>
      <c r="CM36" s="20" t="str">
        <f t="shared" si="0"/>
        <v>Timely96</v>
      </c>
      <c r="CN36" s="20">
        <v>96</v>
      </c>
      <c r="CO36" s="20"/>
      <c r="CP36" s="20"/>
      <c r="CQ36" s="20"/>
      <c r="CR36" s="20"/>
      <c r="CS36" s="20"/>
      <c r="CT36" s="20"/>
      <c r="CU36" s="20"/>
      <c r="CV36" s="20"/>
      <c r="CW36" s="20"/>
      <c r="CX36" s="20"/>
    </row>
    <row r="37" spans="1:102" ht="15" customHeight="1" thickBo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182"/>
      <c r="U37" s="183"/>
      <c r="V37" s="183"/>
      <c r="W37" s="183"/>
      <c r="X37" s="183"/>
      <c r="Y37" s="183"/>
      <c r="Z37" s="184"/>
      <c r="AA37" s="208"/>
      <c r="AB37" s="209"/>
      <c r="AC37" s="209"/>
      <c r="AD37" s="209"/>
      <c r="AE37" s="210"/>
      <c r="AF37" s="181"/>
      <c r="AG37" s="58"/>
      <c r="AH37" s="58"/>
      <c r="AI37" s="59"/>
      <c r="AJ37" s="181"/>
      <c r="AK37" s="58"/>
      <c r="AL37" s="59"/>
      <c r="AM37" s="181"/>
      <c r="AN37" s="58"/>
      <c r="AO37" s="59"/>
      <c r="AP37" s="181"/>
      <c r="AQ37" s="58"/>
      <c r="AR37" s="59"/>
      <c r="AS37" s="182"/>
      <c r="AT37" s="183"/>
      <c r="AU37" s="183"/>
      <c r="AV37" s="183"/>
      <c r="AW37" s="184"/>
      <c r="CL37" s="240" t="s">
        <v>56</v>
      </c>
      <c r="CM37" s="20" t="str">
        <f t="shared" si="0"/>
        <v>Redi Frame80</v>
      </c>
      <c r="CN37" s="21">
        <v>80</v>
      </c>
      <c r="CO37" s="20"/>
      <c r="CP37" s="20"/>
      <c r="CQ37" s="20"/>
      <c r="CR37" s="20"/>
      <c r="CS37" s="20"/>
      <c r="CT37" s="20"/>
      <c r="CU37" s="20"/>
      <c r="CV37" s="20"/>
      <c r="CW37" s="20"/>
      <c r="CX37" s="20"/>
    </row>
    <row r="38" spans="1:102" ht="15" customHeight="1" thickBot="1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182"/>
      <c r="U38" s="183"/>
      <c r="V38" s="183"/>
      <c r="W38" s="183"/>
      <c r="X38" s="183"/>
      <c r="Y38" s="183"/>
      <c r="Z38" s="184"/>
      <c r="AA38" s="208"/>
      <c r="AB38" s="209"/>
      <c r="AC38" s="209"/>
      <c r="AD38" s="209"/>
      <c r="AE38" s="210"/>
      <c r="AF38" s="181"/>
      <c r="AG38" s="58"/>
      <c r="AH38" s="58"/>
      <c r="AI38" s="59"/>
      <c r="AJ38" s="181"/>
      <c r="AK38" s="58"/>
      <c r="AL38" s="59"/>
      <c r="AM38" s="181"/>
      <c r="AN38" s="58"/>
      <c r="AO38" s="59"/>
      <c r="AP38" s="181"/>
      <c r="AQ38" s="58"/>
      <c r="AR38" s="59"/>
      <c r="AS38" s="182"/>
      <c r="AT38" s="183"/>
      <c r="AU38" s="183"/>
      <c r="AV38" s="183"/>
      <c r="AW38" s="184"/>
      <c r="CL38" s="240" t="s">
        <v>56</v>
      </c>
      <c r="CM38" s="20" t="str">
        <f t="shared" si="0"/>
        <v>Redi Frame84</v>
      </c>
      <c r="CN38" s="20">
        <v>84</v>
      </c>
      <c r="CO38" s="20"/>
      <c r="CP38" s="20"/>
      <c r="CQ38" s="20"/>
      <c r="CR38" s="20"/>
      <c r="CS38" s="20"/>
      <c r="CT38" s="20"/>
      <c r="CU38" s="20"/>
      <c r="CV38" s="20"/>
      <c r="CW38" s="20"/>
      <c r="CX38" s="20"/>
    </row>
    <row r="39" spans="1:102" ht="15" customHeight="1" thickBot="1">
      <c r="A39" s="45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02"/>
      <c r="U39" s="203"/>
      <c r="V39" s="203"/>
      <c r="W39" s="203"/>
      <c r="X39" s="203"/>
      <c r="Y39" s="203"/>
      <c r="Z39" s="204"/>
      <c r="AA39" s="205"/>
      <c r="AB39" s="206"/>
      <c r="AC39" s="206"/>
      <c r="AD39" s="206"/>
      <c r="AE39" s="207"/>
      <c r="AF39" s="178"/>
      <c r="AG39" s="179"/>
      <c r="AH39" s="179"/>
      <c r="AI39" s="180"/>
      <c r="AJ39" s="178"/>
      <c r="AK39" s="179"/>
      <c r="AL39" s="180"/>
      <c r="AM39" s="178"/>
      <c r="AN39" s="179"/>
      <c r="AO39" s="180"/>
      <c r="AP39" s="178"/>
      <c r="AQ39" s="179"/>
      <c r="AR39" s="180"/>
      <c r="AS39" s="202"/>
      <c r="AT39" s="203"/>
      <c r="AU39" s="203"/>
      <c r="AV39" s="203"/>
      <c r="AW39" s="204"/>
      <c r="CL39" s="240" t="s">
        <v>56</v>
      </c>
      <c r="CM39" s="20" t="str">
        <f t="shared" si="0"/>
        <v>Redi Frame86</v>
      </c>
      <c r="CN39" s="20">
        <v>86</v>
      </c>
      <c r="CO39" s="52"/>
      <c r="CP39" s="52"/>
      <c r="CT39" s="22"/>
      <c r="CU39" s="20"/>
      <c r="CV39" s="20"/>
      <c r="CW39" s="20"/>
      <c r="CX39" s="20"/>
    </row>
    <row r="40" spans="1:102" ht="15" customHeight="1">
      <c r="A40" s="16"/>
      <c r="B40" s="16"/>
      <c r="C40" s="16"/>
      <c r="D40" s="16"/>
      <c r="E40" s="16"/>
      <c r="F40" s="16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CL40" s="240" t="s">
        <v>56</v>
      </c>
      <c r="CM40" s="20" t="str">
        <f t="shared" si="0"/>
        <v>Redi Frame96</v>
      </c>
      <c r="CN40" s="20">
        <v>96</v>
      </c>
      <c r="CO40" s="52"/>
      <c r="CP40" s="52"/>
      <c r="CT40" s="22"/>
      <c r="CU40" s="20"/>
      <c r="CV40" s="20"/>
      <c r="CW40" s="20"/>
      <c r="CX40" s="20"/>
    </row>
    <row r="41" spans="1:102" ht="15" customHeight="1">
      <c r="A41" s="17"/>
      <c r="B41" s="17"/>
      <c r="C41" s="17"/>
      <c r="D41" s="17"/>
      <c r="E41" s="17"/>
      <c r="F41" s="17"/>
      <c r="L41" s="11"/>
      <c r="M41" s="11"/>
      <c r="N41" s="11"/>
      <c r="O41" s="11"/>
      <c r="P41" s="11"/>
      <c r="Q41" s="11"/>
      <c r="R41" s="11"/>
      <c r="S41" s="10"/>
      <c r="CL41" s="240" t="s">
        <v>57</v>
      </c>
      <c r="CM41" s="20" t="str">
        <f t="shared" si="0"/>
        <v>Kiwani80</v>
      </c>
      <c r="CN41" s="21">
        <v>80</v>
      </c>
      <c r="CO41" s="52"/>
      <c r="CP41" s="52"/>
      <c r="CT41" s="22"/>
      <c r="CU41" s="20"/>
      <c r="CV41" s="20"/>
      <c r="CW41" s="20"/>
      <c r="CX41" s="20"/>
    </row>
    <row r="42" spans="3:102" ht="15" customHeight="1">
      <c r="C42" s="6"/>
      <c r="D42" s="6"/>
      <c r="E42" s="6"/>
      <c r="F42" s="6"/>
      <c r="G42" s="6"/>
      <c r="H42" s="6"/>
      <c r="I42" s="6"/>
      <c r="J42" s="6"/>
      <c r="K42" s="6"/>
      <c r="L42" s="12"/>
      <c r="M42" s="11"/>
      <c r="N42" s="11"/>
      <c r="O42" s="11"/>
      <c r="P42" s="11"/>
      <c r="Q42" s="12"/>
      <c r="R42" s="12"/>
      <c r="S42" s="12"/>
      <c r="T42" s="6"/>
      <c r="U42" s="6"/>
      <c r="V42" s="6"/>
      <c r="W42" s="6"/>
      <c r="AK42" s="6"/>
      <c r="AL42" s="6"/>
      <c r="AM42" s="6"/>
      <c r="AN42" s="6"/>
      <c r="AO42" s="6"/>
      <c r="AP42" s="6"/>
      <c r="AQ42" s="6"/>
      <c r="CL42" s="240" t="s">
        <v>57</v>
      </c>
      <c r="CM42" s="20" t="str">
        <f t="shared" si="0"/>
        <v>Kiwani84</v>
      </c>
      <c r="CN42" s="20">
        <v>84</v>
      </c>
      <c r="CO42" s="52"/>
      <c r="CP42" s="52"/>
      <c r="CT42" s="22"/>
      <c r="CU42" s="20"/>
      <c r="CV42" s="20"/>
      <c r="CW42" s="20"/>
      <c r="CX42" s="20"/>
    </row>
    <row r="43" spans="3:102" ht="15" customHeight="1">
      <c r="C43" s="6"/>
      <c r="D43" s="6"/>
      <c r="E43" s="6"/>
      <c r="F43" s="6"/>
      <c r="G43" s="6"/>
      <c r="H43" s="6"/>
      <c r="I43" s="6"/>
      <c r="J43" s="6"/>
      <c r="K43" s="6"/>
      <c r="L43" s="13"/>
      <c r="M43" s="12"/>
      <c r="N43" s="12"/>
      <c r="O43" s="12"/>
      <c r="P43" s="12"/>
      <c r="Q43" s="12"/>
      <c r="R43" s="12"/>
      <c r="S43" s="12"/>
      <c r="T43" s="6"/>
      <c r="U43" s="6"/>
      <c r="V43" s="6"/>
      <c r="W43" s="6"/>
      <c r="AK43" s="6"/>
      <c r="AL43" s="6"/>
      <c r="AM43" s="6"/>
      <c r="AN43" s="6"/>
      <c r="AO43" s="6"/>
      <c r="AP43" s="6"/>
      <c r="AQ43" s="6"/>
      <c r="CL43" s="240" t="s">
        <v>57</v>
      </c>
      <c r="CM43" s="20" t="str">
        <f t="shared" si="0"/>
        <v>Kiwani86</v>
      </c>
      <c r="CN43" s="20">
        <v>86</v>
      </c>
      <c r="CO43" s="52"/>
      <c r="CP43" s="52"/>
      <c r="CU43" s="20"/>
      <c r="CV43" s="20"/>
      <c r="CW43" s="20"/>
      <c r="CX43" s="20"/>
    </row>
    <row r="44" spans="3:102" ht="15" customHeight="1">
      <c r="C44" s="6"/>
      <c r="D44" s="6"/>
      <c r="E44" s="6"/>
      <c r="F44" s="6"/>
      <c r="G44" s="6"/>
      <c r="H44" s="6"/>
      <c r="I44" s="6"/>
      <c r="J44" s="6"/>
      <c r="K44" s="6"/>
      <c r="L44" s="13"/>
      <c r="M44" s="12"/>
      <c r="N44" s="14"/>
      <c r="O44" s="14"/>
      <c r="P44" s="14"/>
      <c r="Q44" s="14"/>
      <c r="R44" s="12"/>
      <c r="S44" s="12"/>
      <c r="T44" s="6"/>
      <c r="U44" s="6"/>
      <c r="V44" s="6"/>
      <c r="W44" s="6"/>
      <c r="AK44" s="6"/>
      <c r="AL44" s="6"/>
      <c r="AM44" s="6"/>
      <c r="AN44" s="6"/>
      <c r="AO44" s="6"/>
      <c r="AP44" s="6"/>
      <c r="AQ44" s="6"/>
      <c r="CL44" s="240" t="s">
        <v>57</v>
      </c>
      <c r="CM44" s="20" t="str">
        <f t="shared" si="0"/>
        <v>Kiwani96</v>
      </c>
      <c r="CN44" s="20">
        <v>96</v>
      </c>
      <c r="CO44" s="52"/>
      <c r="CP44" s="52"/>
      <c r="CU44" s="20"/>
      <c r="CV44" s="20"/>
      <c r="CW44" s="20"/>
      <c r="CX44" s="20"/>
    </row>
    <row r="45" spans="3:102" ht="15" customHeight="1">
      <c r="C45" s="6"/>
      <c r="D45" s="6"/>
      <c r="E45" s="6"/>
      <c r="F45" s="6"/>
      <c r="G45" s="9"/>
      <c r="H45" s="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6"/>
      <c r="V45" s="6"/>
      <c r="W45" s="6"/>
      <c r="AK45" s="7"/>
      <c r="AL45" s="7"/>
      <c r="AM45" s="6"/>
      <c r="AN45" s="6"/>
      <c r="AO45" s="6"/>
      <c r="AP45" s="6"/>
      <c r="AQ45" s="6"/>
      <c r="CL45" s="240" t="s">
        <v>58</v>
      </c>
      <c r="CM45" s="20" t="str">
        <f t="shared" si="0"/>
        <v>Stiles80</v>
      </c>
      <c r="CN45" s="21">
        <v>80</v>
      </c>
      <c r="CO45" s="52"/>
      <c r="CP45" s="52"/>
      <c r="CU45" s="20"/>
      <c r="CV45" s="20"/>
      <c r="CW45" s="20"/>
      <c r="CX45" s="20"/>
    </row>
    <row r="46" spans="3:102" ht="15" customHeight="1">
      <c r="C46" s="6"/>
      <c r="D46" s="6"/>
      <c r="E46" s="6"/>
      <c r="F46" s="6"/>
      <c r="G46" s="6"/>
      <c r="H46" s="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6"/>
      <c r="V46" s="6"/>
      <c r="W46" s="6"/>
      <c r="AK46" s="6"/>
      <c r="AL46" s="6"/>
      <c r="AM46" s="6"/>
      <c r="AN46" s="6"/>
      <c r="AO46" s="6"/>
      <c r="AP46" s="6"/>
      <c r="AQ46" s="6"/>
      <c r="CL46" s="240" t="s">
        <v>58</v>
      </c>
      <c r="CM46" s="20" t="str">
        <f t="shared" si="0"/>
        <v>Stiles84</v>
      </c>
      <c r="CN46" s="20">
        <v>84</v>
      </c>
      <c r="CO46" s="52"/>
      <c r="CP46" s="52"/>
      <c r="CU46" s="20"/>
      <c r="CV46" s="20"/>
      <c r="CW46" s="20"/>
      <c r="CX46" s="20"/>
    </row>
    <row r="47" spans="3:102" ht="15" customHeight="1">
      <c r="C47" s="6"/>
      <c r="D47" s="6"/>
      <c r="E47" s="6"/>
      <c r="F47" s="6"/>
      <c r="G47" s="6"/>
      <c r="H47" s="18"/>
      <c r="I47" s="18"/>
      <c r="J47" s="18"/>
      <c r="K47" s="18"/>
      <c r="L47" s="18"/>
      <c r="M47" s="18"/>
      <c r="N47" s="18"/>
      <c r="O47" s="18"/>
      <c r="S47" s="18"/>
      <c r="U47" s="6"/>
      <c r="V47" s="6"/>
      <c r="W47" s="6"/>
      <c r="AK47" s="6"/>
      <c r="AL47" s="6"/>
      <c r="AM47" s="6"/>
      <c r="AN47" s="6"/>
      <c r="AO47" s="6"/>
      <c r="AP47" s="6"/>
      <c r="AQ47" s="6"/>
      <c r="CL47" s="240" t="s">
        <v>58</v>
      </c>
      <c r="CM47" s="20" t="str">
        <f t="shared" si="0"/>
        <v>Stiles86</v>
      </c>
      <c r="CN47" s="20">
        <v>86</v>
      </c>
      <c r="CO47" s="52"/>
      <c r="CP47" s="52"/>
      <c r="CU47" s="20"/>
      <c r="CV47" s="20"/>
      <c r="CW47" s="20"/>
      <c r="CX47" s="20"/>
    </row>
    <row r="48" spans="3:102" ht="15" customHeight="1">
      <c r="C48" s="6"/>
      <c r="D48" s="6"/>
      <c r="E48" s="6"/>
      <c r="F48" s="6"/>
      <c r="G48" s="6"/>
      <c r="H48" s="18"/>
      <c r="I48" s="18"/>
      <c r="J48" s="18"/>
      <c r="K48" s="18"/>
      <c r="L48" s="18"/>
      <c r="M48" s="18"/>
      <c r="N48" s="18"/>
      <c r="O48" s="18"/>
      <c r="S48" s="18"/>
      <c r="T48" s="18"/>
      <c r="U48" s="6"/>
      <c r="V48" s="6"/>
      <c r="W48" s="6"/>
      <c r="X48" s="6"/>
      <c r="Y48" s="6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6"/>
      <c r="AO48" s="6"/>
      <c r="AP48" s="6"/>
      <c r="AQ48" s="6"/>
      <c r="CL48" s="240" t="s">
        <v>58</v>
      </c>
      <c r="CM48" s="20" t="str">
        <f t="shared" si="0"/>
        <v>Stiles96</v>
      </c>
      <c r="CN48" s="20">
        <v>96</v>
      </c>
      <c r="CO48" s="52"/>
      <c r="CP48" s="52"/>
      <c r="CU48" s="20"/>
      <c r="CV48" s="20"/>
      <c r="CW48" s="20"/>
      <c r="CX48" s="20"/>
    </row>
    <row r="49" spans="3:102" ht="1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V49" s="6"/>
      <c r="W49" s="6"/>
      <c r="X49" s="6"/>
      <c r="Y49" s="6"/>
      <c r="Z49" s="6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6"/>
      <c r="AO49" s="6"/>
      <c r="AP49" s="6"/>
      <c r="AQ49" s="6"/>
      <c r="CL49" s="240" t="s">
        <v>114</v>
      </c>
      <c r="CM49" s="20" t="str">
        <f t="shared" si="0"/>
        <v>ArchCon76</v>
      </c>
      <c r="CN49" s="21">
        <v>76</v>
      </c>
      <c r="CO49" s="20"/>
      <c r="CP49" s="20"/>
      <c r="CQ49" s="20">
        <v>40</v>
      </c>
      <c r="CR49" s="20"/>
      <c r="CS49" s="20"/>
      <c r="CT49" s="20">
        <f>CN49-CQ49</f>
        <v>36</v>
      </c>
      <c r="CU49" s="23" t="s">
        <v>78</v>
      </c>
      <c r="CV49" s="22" t="s">
        <v>79</v>
      </c>
      <c r="CW49" s="22" t="s">
        <v>80</v>
      </c>
      <c r="CX49" s="20"/>
    </row>
    <row r="50" spans="3:102" ht="15" customHeight="1">
      <c r="C50" s="6"/>
      <c r="D50" s="6"/>
      <c r="E50" s="6"/>
      <c r="J50" s="6"/>
      <c r="K50" s="6"/>
      <c r="L50" s="6"/>
      <c r="Q50" s="6"/>
      <c r="R50" s="6"/>
      <c r="S50" s="6"/>
      <c r="V50" s="6"/>
      <c r="W50" s="6"/>
      <c r="X50" s="6"/>
      <c r="Y50" s="6"/>
      <c r="Z50" s="6"/>
      <c r="AA50" s="19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6"/>
      <c r="AO50" s="6"/>
      <c r="AP50" s="6"/>
      <c r="AQ50" s="6"/>
      <c r="CL50" s="240" t="s">
        <v>114</v>
      </c>
      <c r="CM50" s="20" t="str">
        <f t="shared" si="0"/>
        <v>ArchCon77</v>
      </c>
      <c r="CN50" s="21">
        <v>77</v>
      </c>
      <c r="CO50" s="20"/>
      <c r="CP50" s="20"/>
      <c r="CQ50" s="20">
        <v>40</v>
      </c>
      <c r="CR50" s="20"/>
      <c r="CS50" s="20"/>
      <c r="CT50" s="20">
        <f aca="true" t="shared" si="1" ref="CT50:CT69">CN50-CQ50</f>
        <v>37</v>
      </c>
      <c r="CU50" s="23" t="s">
        <v>78</v>
      </c>
      <c r="CV50" s="22" t="s">
        <v>79</v>
      </c>
      <c r="CW50" s="22" t="s">
        <v>80</v>
      </c>
      <c r="CX50" s="20"/>
    </row>
    <row r="51" spans="3:102" ht="15" customHeight="1">
      <c r="C51" s="6"/>
      <c r="D51" s="6"/>
      <c r="E51" s="12"/>
      <c r="J51" s="6"/>
      <c r="K51" s="6"/>
      <c r="L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CL51" s="240" t="s">
        <v>114</v>
      </c>
      <c r="CM51" s="20" t="str">
        <f t="shared" si="0"/>
        <v>ArchCon78</v>
      </c>
      <c r="CN51" s="21">
        <v>78</v>
      </c>
      <c r="CO51" s="20"/>
      <c r="CP51" s="20"/>
      <c r="CQ51" s="20">
        <v>40</v>
      </c>
      <c r="CR51" s="20"/>
      <c r="CS51" s="20"/>
      <c r="CT51" s="20">
        <f t="shared" si="1"/>
        <v>38</v>
      </c>
      <c r="CU51" s="23" t="s">
        <v>78</v>
      </c>
      <c r="CV51" s="22" t="s">
        <v>79</v>
      </c>
      <c r="CW51" s="22" t="s">
        <v>80</v>
      </c>
      <c r="CX51" s="20"/>
    </row>
    <row r="52" spans="3:102" ht="15" customHeight="1">
      <c r="C52" s="6"/>
      <c r="D52" s="6"/>
      <c r="E52" s="12"/>
      <c r="F52" s="12"/>
      <c r="G52" s="12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CL52" s="240" t="s">
        <v>114</v>
      </c>
      <c r="CM52" s="20" t="str">
        <f t="shared" si="0"/>
        <v>ArchCon79</v>
      </c>
      <c r="CN52" s="21">
        <v>79</v>
      </c>
      <c r="CO52" s="20"/>
      <c r="CP52" s="20"/>
      <c r="CQ52" s="20">
        <v>40</v>
      </c>
      <c r="CR52" s="20"/>
      <c r="CS52" s="20"/>
      <c r="CT52" s="20">
        <f t="shared" si="1"/>
        <v>39</v>
      </c>
      <c r="CU52" s="23" t="s">
        <v>78</v>
      </c>
      <c r="CV52" s="22" t="s">
        <v>81</v>
      </c>
      <c r="CW52" s="22" t="s">
        <v>82</v>
      </c>
      <c r="CX52" s="20"/>
    </row>
    <row r="53" spans="5:102" ht="15" customHeight="1">
      <c r="E53" s="10"/>
      <c r="F53" s="10"/>
      <c r="G53" s="10"/>
      <c r="AH53" s="6"/>
      <c r="AI53" s="6"/>
      <c r="AJ53" s="6"/>
      <c r="CL53" s="240" t="s">
        <v>114</v>
      </c>
      <c r="CM53" s="20" t="str">
        <f t="shared" si="0"/>
        <v>ArchCon80</v>
      </c>
      <c r="CN53" s="21">
        <v>80</v>
      </c>
      <c r="CO53" s="20"/>
      <c r="CP53" s="20"/>
      <c r="CQ53" s="20">
        <v>40</v>
      </c>
      <c r="CR53" s="20"/>
      <c r="CS53" s="20"/>
      <c r="CT53" s="20">
        <f t="shared" si="1"/>
        <v>40</v>
      </c>
      <c r="CU53" s="23" t="s">
        <v>78</v>
      </c>
      <c r="CV53" s="22" t="s">
        <v>81</v>
      </c>
      <c r="CW53" s="22" t="s">
        <v>82</v>
      </c>
      <c r="CX53" s="20"/>
    </row>
    <row r="54" spans="5:102" ht="15" customHeight="1">
      <c r="E54" s="10"/>
      <c r="F54" s="10"/>
      <c r="G54" s="10"/>
      <c r="AH54" s="6"/>
      <c r="AI54" s="6"/>
      <c r="AJ54" s="6"/>
      <c r="CL54" s="240" t="s">
        <v>114</v>
      </c>
      <c r="CM54" s="20" t="str">
        <f t="shared" si="0"/>
        <v>ArchCon81</v>
      </c>
      <c r="CN54" s="21">
        <v>81</v>
      </c>
      <c r="CO54" s="20"/>
      <c r="CP54" s="20"/>
      <c r="CQ54" s="20">
        <v>40</v>
      </c>
      <c r="CR54" s="20"/>
      <c r="CS54" s="20"/>
      <c r="CT54" s="20">
        <f t="shared" si="1"/>
        <v>41</v>
      </c>
      <c r="CU54" s="23" t="s">
        <v>78</v>
      </c>
      <c r="CV54" s="22" t="s">
        <v>83</v>
      </c>
      <c r="CW54" s="22" t="s">
        <v>84</v>
      </c>
      <c r="CX54" s="20"/>
    </row>
    <row r="55" spans="5:102" ht="15" customHeight="1">
      <c r="E55" s="10"/>
      <c r="F55" s="10"/>
      <c r="G55" s="10"/>
      <c r="H55" s="10"/>
      <c r="I55" s="10"/>
      <c r="J55" s="10"/>
      <c r="K55" s="12"/>
      <c r="L55" s="12"/>
      <c r="M55" s="12"/>
      <c r="N55" s="12"/>
      <c r="O55" s="12"/>
      <c r="P55" s="9"/>
      <c r="AH55" s="6"/>
      <c r="AI55" s="6"/>
      <c r="AJ55" s="6"/>
      <c r="CL55" s="240" t="s">
        <v>114</v>
      </c>
      <c r="CM55" s="20" t="str">
        <f t="shared" si="0"/>
        <v>ArchCon82</v>
      </c>
      <c r="CN55" s="21">
        <v>82</v>
      </c>
      <c r="CO55" s="20"/>
      <c r="CP55" s="20"/>
      <c r="CQ55" s="20">
        <v>40</v>
      </c>
      <c r="CR55" s="20"/>
      <c r="CS55" s="20"/>
      <c r="CT55" s="20">
        <f t="shared" si="1"/>
        <v>42</v>
      </c>
      <c r="CU55" s="23" t="s">
        <v>78</v>
      </c>
      <c r="CV55" s="22" t="s">
        <v>83</v>
      </c>
      <c r="CW55" s="22" t="s">
        <v>84</v>
      </c>
      <c r="CX55" s="20"/>
    </row>
    <row r="56" spans="5:102" ht="15" customHeight="1">
      <c r="E56" s="10"/>
      <c r="F56" s="10"/>
      <c r="G56" s="10"/>
      <c r="H56" s="10"/>
      <c r="I56" s="10"/>
      <c r="J56" s="10"/>
      <c r="K56" s="12"/>
      <c r="L56" s="12"/>
      <c r="M56" s="12"/>
      <c r="N56" s="12"/>
      <c r="O56" s="12"/>
      <c r="P56" s="6"/>
      <c r="AH56" s="6"/>
      <c r="AI56" s="6"/>
      <c r="AJ56" s="6"/>
      <c r="CL56" s="240" t="s">
        <v>114</v>
      </c>
      <c r="CM56" s="20" t="str">
        <f t="shared" si="0"/>
        <v>ArchCon83</v>
      </c>
      <c r="CN56" s="21">
        <v>83</v>
      </c>
      <c r="CQ56" s="20">
        <v>40</v>
      </c>
      <c r="CS56" s="20"/>
      <c r="CT56" s="20">
        <f t="shared" si="1"/>
        <v>43</v>
      </c>
      <c r="CU56" s="23" t="s">
        <v>78</v>
      </c>
      <c r="CV56" s="22" t="s">
        <v>85</v>
      </c>
      <c r="CW56" s="22" t="s">
        <v>86</v>
      </c>
      <c r="CX56" s="20"/>
    </row>
    <row r="57" spans="5:102" ht="15" customHeight="1">
      <c r="E57" s="10"/>
      <c r="F57" s="10"/>
      <c r="G57" s="10"/>
      <c r="H57" s="10"/>
      <c r="I57" s="10"/>
      <c r="J57" s="10"/>
      <c r="K57" s="12"/>
      <c r="L57" s="12"/>
      <c r="M57" s="12"/>
      <c r="N57" s="12"/>
      <c r="O57" s="12"/>
      <c r="P57" s="6"/>
      <c r="AH57" s="6"/>
      <c r="AI57" s="6"/>
      <c r="AJ57" s="6"/>
      <c r="CL57" s="240" t="s">
        <v>114</v>
      </c>
      <c r="CM57" s="20" t="str">
        <f t="shared" si="0"/>
        <v>ArchCon84</v>
      </c>
      <c r="CN57" s="21">
        <v>84</v>
      </c>
      <c r="CQ57" s="20">
        <v>40</v>
      </c>
      <c r="CS57" s="20"/>
      <c r="CT57" s="20">
        <f t="shared" si="1"/>
        <v>44</v>
      </c>
      <c r="CU57" s="23" t="s">
        <v>78</v>
      </c>
      <c r="CV57" s="22" t="s">
        <v>85</v>
      </c>
      <c r="CW57" s="22" t="s">
        <v>86</v>
      </c>
      <c r="CX57" s="20"/>
    </row>
    <row r="58" spans="5:102" ht="15" customHeight="1">
      <c r="E58" s="10"/>
      <c r="F58" s="10"/>
      <c r="G58" s="10"/>
      <c r="H58" s="10"/>
      <c r="I58" s="10"/>
      <c r="J58" s="10"/>
      <c r="K58" s="12"/>
      <c r="L58" s="12"/>
      <c r="M58" s="12"/>
      <c r="N58" s="12"/>
      <c r="O58" s="12"/>
      <c r="P58" s="6"/>
      <c r="AH58" s="6"/>
      <c r="AI58" s="6"/>
      <c r="AJ58" s="6"/>
      <c r="CL58" s="240" t="s">
        <v>114</v>
      </c>
      <c r="CM58" s="20" t="str">
        <f t="shared" si="0"/>
        <v>ArchCon85</v>
      </c>
      <c r="CN58" s="21">
        <v>85</v>
      </c>
      <c r="CQ58" s="20">
        <v>40</v>
      </c>
      <c r="CS58" s="20"/>
      <c r="CT58" s="20">
        <f t="shared" si="1"/>
        <v>45</v>
      </c>
      <c r="CU58" s="23" t="s">
        <v>78</v>
      </c>
      <c r="CV58" s="22" t="s">
        <v>87</v>
      </c>
      <c r="CW58" s="22" t="s">
        <v>88</v>
      </c>
      <c r="CX58" s="22" t="s">
        <v>89</v>
      </c>
    </row>
    <row r="59" spans="5:102" ht="15" customHeight="1">
      <c r="E59" s="10"/>
      <c r="F59" s="10"/>
      <c r="G59" s="10"/>
      <c r="H59" s="10"/>
      <c r="I59" s="10"/>
      <c r="J59" s="10"/>
      <c r="K59" s="12"/>
      <c r="L59" s="12"/>
      <c r="M59" s="12"/>
      <c r="N59" s="12"/>
      <c r="O59" s="12"/>
      <c r="P59" s="6"/>
      <c r="AH59" s="6"/>
      <c r="AI59" s="6"/>
      <c r="AJ59" s="6"/>
      <c r="CL59" s="240" t="s">
        <v>114</v>
      </c>
      <c r="CM59" s="20" t="str">
        <f t="shared" si="0"/>
        <v>ArchCon86</v>
      </c>
      <c r="CN59" s="21">
        <v>86</v>
      </c>
      <c r="CQ59" s="20">
        <v>40</v>
      </c>
      <c r="CS59" s="20"/>
      <c r="CT59" s="20">
        <f t="shared" si="1"/>
        <v>46</v>
      </c>
      <c r="CU59" s="23" t="s">
        <v>78</v>
      </c>
      <c r="CV59" s="22" t="s">
        <v>87</v>
      </c>
      <c r="CW59" s="22" t="s">
        <v>88</v>
      </c>
      <c r="CX59" s="22" t="s">
        <v>89</v>
      </c>
    </row>
    <row r="60" spans="11:102" ht="15" customHeight="1">
      <c r="K60" s="6"/>
      <c r="L60" s="6"/>
      <c r="M60" s="6"/>
      <c r="N60" s="6"/>
      <c r="O60" s="6"/>
      <c r="P60" s="6"/>
      <c r="AH60" s="6"/>
      <c r="AI60" s="6"/>
      <c r="AJ60" s="6"/>
      <c r="CL60" s="240" t="s">
        <v>114</v>
      </c>
      <c r="CM60" s="20" t="str">
        <f t="shared" si="0"/>
        <v>ArchCon87</v>
      </c>
      <c r="CN60" s="21">
        <v>87</v>
      </c>
      <c r="CQ60" s="20">
        <v>40</v>
      </c>
      <c r="CS60" s="20"/>
      <c r="CT60" s="20">
        <f t="shared" si="1"/>
        <v>47</v>
      </c>
      <c r="CU60" s="23" t="s">
        <v>78</v>
      </c>
      <c r="CV60" s="22" t="s">
        <v>90</v>
      </c>
      <c r="CW60" s="22" t="s">
        <v>91</v>
      </c>
      <c r="CX60" s="22" t="s">
        <v>92</v>
      </c>
    </row>
    <row r="61" spans="11:102" ht="15" customHeight="1">
      <c r="K61" s="6"/>
      <c r="L61" s="6"/>
      <c r="M61" s="6"/>
      <c r="N61" s="6"/>
      <c r="O61" s="6"/>
      <c r="P61" s="6"/>
      <c r="AH61" s="6"/>
      <c r="AI61" s="6"/>
      <c r="AJ61" s="6"/>
      <c r="CL61" s="240" t="s">
        <v>114</v>
      </c>
      <c r="CM61" s="20" t="str">
        <f t="shared" si="0"/>
        <v>ArchCon88</v>
      </c>
      <c r="CN61" s="21">
        <v>88</v>
      </c>
      <c r="CQ61" s="20">
        <v>40</v>
      </c>
      <c r="CS61" s="20"/>
      <c r="CT61" s="20">
        <f t="shared" si="1"/>
        <v>48</v>
      </c>
      <c r="CU61" s="23" t="s">
        <v>78</v>
      </c>
      <c r="CV61" s="22" t="s">
        <v>90</v>
      </c>
      <c r="CW61" s="22" t="s">
        <v>91</v>
      </c>
      <c r="CX61" s="22" t="s">
        <v>92</v>
      </c>
    </row>
    <row r="62" spans="14:102" ht="15" customHeight="1"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CL62" s="240" t="s">
        <v>114</v>
      </c>
      <c r="CM62" s="20" t="str">
        <f t="shared" si="0"/>
        <v>ArchCon89</v>
      </c>
      <c r="CN62" s="21">
        <v>89</v>
      </c>
      <c r="CQ62" s="20">
        <v>40</v>
      </c>
      <c r="CS62" s="20"/>
      <c r="CT62" s="20">
        <f t="shared" si="1"/>
        <v>49</v>
      </c>
      <c r="CU62" s="23" t="s">
        <v>78</v>
      </c>
      <c r="CV62" s="22" t="s">
        <v>93</v>
      </c>
      <c r="CW62" s="22" t="s">
        <v>94</v>
      </c>
      <c r="CX62" s="22" t="s">
        <v>95</v>
      </c>
    </row>
    <row r="63" spans="14:102" ht="15" customHeight="1"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CL63" s="240" t="s">
        <v>114</v>
      </c>
      <c r="CM63" s="20" t="str">
        <f t="shared" si="0"/>
        <v>ArchCon90</v>
      </c>
      <c r="CN63" s="21">
        <v>90</v>
      </c>
      <c r="CQ63" s="20">
        <v>40</v>
      </c>
      <c r="CS63" s="20"/>
      <c r="CT63" s="20">
        <f t="shared" si="1"/>
        <v>50</v>
      </c>
      <c r="CU63" s="23" t="s">
        <v>78</v>
      </c>
      <c r="CV63" s="22" t="s">
        <v>93</v>
      </c>
      <c r="CW63" s="22" t="s">
        <v>94</v>
      </c>
      <c r="CX63" s="22" t="s">
        <v>95</v>
      </c>
    </row>
    <row r="64" spans="90:102" ht="15" customHeight="1">
      <c r="CL64" s="240" t="s">
        <v>114</v>
      </c>
      <c r="CM64" s="20" t="str">
        <f t="shared" si="0"/>
        <v>ArchCon91</v>
      </c>
      <c r="CN64" s="21">
        <v>91</v>
      </c>
      <c r="CQ64" s="20">
        <v>40</v>
      </c>
      <c r="CS64" s="20"/>
      <c r="CT64" s="20">
        <f t="shared" si="1"/>
        <v>51</v>
      </c>
      <c r="CU64" s="23" t="s">
        <v>78</v>
      </c>
      <c r="CV64" s="22" t="s">
        <v>96</v>
      </c>
      <c r="CW64" s="22" t="s">
        <v>97</v>
      </c>
      <c r="CX64" s="22" t="s">
        <v>98</v>
      </c>
    </row>
    <row r="65" spans="90:102" ht="15" customHeight="1">
      <c r="CL65" s="240" t="s">
        <v>114</v>
      </c>
      <c r="CM65" s="20" t="str">
        <f t="shared" si="0"/>
        <v>ArchCon92</v>
      </c>
      <c r="CN65" s="21">
        <v>92</v>
      </c>
      <c r="CQ65" s="20">
        <v>40</v>
      </c>
      <c r="CS65" s="20"/>
      <c r="CT65" s="20">
        <f t="shared" si="1"/>
        <v>52</v>
      </c>
      <c r="CU65" s="23" t="s">
        <v>78</v>
      </c>
      <c r="CV65" s="22" t="s">
        <v>96</v>
      </c>
      <c r="CW65" s="22" t="s">
        <v>97</v>
      </c>
      <c r="CX65" s="22" t="s">
        <v>98</v>
      </c>
    </row>
    <row r="66" spans="90:102" ht="15" customHeight="1">
      <c r="CL66" s="240" t="s">
        <v>114</v>
      </c>
      <c r="CM66" s="20" t="str">
        <f>CL66&amp;CN66</f>
        <v>ArchCon93</v>
      </c>
      <c r="CN66" s="21">
        <v>93</v>
      </c>
      <c r="CO66" s="20"/>
      <c r="CP66" s="20"/>
      <c r="CQ66" s="20">
        <v>40</v>
      </c>
      <c r="CR66" s="20"/>
      <c r="CS66" s="20"/>
      <c r="CT66" s="20">
        <f t="shared" si="1"/>
        <v>53</v>
      </c>
      <c r="CU66" s="23" t="s">
        <v>78</v>
      </c>
      <c r="CV66" s="22" t="s">
        <v>99</v>
      </c>
      <c r="CW66" s="22" t="s">
        <v>100</v>
      </c>
      <c r="CX66" s="22" t="s">
        <v>101</v>
      </c>
    </row>
    <row r="67" spans="90:102" ht="15" customHeight="1">
      <c r="CL67" s="240" t="s">
        <v>114</v>
      </c>
      <c r="CM67" s="20" t="str">
        <f>CL67&amp;CN67</f>
        <v>ArchCon94</v>
      </c>
      <c r="CN67" s="21">
        <v>94</v>
      </c>
      <c r="CO67" s="20"/>
      <c r="CP67" s="20"/>
      <c r="CQ67" s="20">
        <v>40</v>
      </c>
      <c r="CR67" s="20"/>
      <c r="CS67" s="20"/>
      <c r="CT67" s="20">
        <f t="shared" si="1"/>
        <v>54</v>
      </c>
      <c r="CU67" s="23" t="s">
        <v>78</v>
      </c>
      <c r="CV67" s="22" t="s">
        <v>99</v>
      </c>
      <c r="CW67" s="22" t="s">
        <v>100</v>
      </c>
      <c r="CX67" s="22" t="s">
        <v>101</v>
      </c>
    </row>
    <row r="68" spans="90:102" ht="15" customHeight="1">
      <c r="CL68" s="240" t="s">
        <v>114</v>
      </c>
      <c r="CM68" s="20" t="str">
        <f>CL68&amp;CN68</f>
        <v>ArchCon95</v>
      </c>
      <c r="CN68" s="21">
        <v>95</v>
      </c>
      <c r="CO68" s="20"/>
      <c r="CP68" s="20"/>
      <c r="CQ68" s="20">
        <v>40</v>
      </c>
      <c r="CR68" s="20"/>
      <c r="CS68" s="20"/>
      <c r="CT68" s="20">
        <f t="shared" si="1"/>
        <v>55</v>
      </c>
      <c r="CU68" s="23" t="s">
        <v>78</v>
      </c>
      <c r="CV68" s="22" t="s">
        <v>102</v>
      </c>
      <c r="CW68" s="22" t="s">
        <v>103</v>
      </c>
      <c r="CX68" s="22" t="s">
        <v>104</v>
      </c>
    </row>
    <row r="69" spans="90:102" ht="15" customHeight="1">
      <c r="CL69" s="240" t="s">
        <v>114</v>
      </c>
      <c r="CM69" s="20" t="str">
        <f>CL69&amp;CN69</f>
        <v>ArchCon96</v>
      </c>
      <c r="CN69" s="21">
        <v>96</v>
      </c>
      <c r="CO69" s="20"/>
      <c r="CP69" s="20"/>
      <c r="CQ69" s="20">
        <v>40</v>
      </c>
      <c r="CR69" s="20"/>
      <c r="CS69" s="20"/>
      <c r="CT69" s="20">
        <f t="shared" si="1"/>
        <v>56</v>
      </c>
      <c r="CU69" s="23" t="s">
        <v>78</v>
      </c>
      <c r="CV69" s="22" t="s">
        <v>102</v>
      </c>
      <c r="CW69" s="22" t="s">
        <v>103</v>
      </c>
      <c r="CX69" s="22" t="s">
        <v>104</v>
      </c>
    </row>
    <row r="70" spans="90:102" ht="15" customHeight="1">
      <c r="CL70" s="24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</row>
    <row r="71" spans="90:102" ht="15" customHeight="1">
      <c r="CL71" s="24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</row>
    <row r="72" spans="90:102" ht="15" customHeight="1">
      <c r="CL72" s="24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</row>
    <row r="73" spans="90:102" ht="15" customHeight="1">
      <c r="CL73" s="24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</row>
    <row r="74" spans="90:102" ht="15" customHeight="1">
      <c r="CL74" s="24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</row>
    <row r="75" spans="90:102" ht="15" customHeight="1">
      <c r="CL75" s="24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</row>
    <row r="76" spans="90:102" ht="15" customHeight="1">
      <c r="CL76" s="24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</row>
    <row r="77" spans="90:102" ht="15" customHeight="1">
      <c r="CL77" s="24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</row>
    <row r="78" spans="90:102" ht="15" customHeight="1">
      <c r="CL78" s="24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</row>
    <row r="79" spans="90:102" ht="15" customHeight="1">
      <c r="CL79" s="24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</row>
    <row r="80" spans="90:102" ht="15" customHeight="1">
      <c r="CL80" s="24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</row>
    <row r="81" spans="90:102" ht="15" customHeight="1">
      <c r="CL81" s="24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</row>
    <row r="82" spans="90:102" ht="15" customHeight="1">
      <c r="CL82" s="24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</row>
    <row r="83" spans="90:102" ht="15" customHeight="1">
      <c r="CL83" s="24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</row>
    <row r="84" spans="90:102" ht="15" customHeight="1">
      <c r="CL84" s="24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</row>
    <row r="85" spans="90:102" ht="15" customHeight="1">
      <c r="CL85" s="24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</row>
    <row r="86" spans="90:102" ht="15" customHeight="1">
      <c r="CL86" s="24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</row>
    <row r="87" spans="90:102" ht="15" customHeight="1">
      <c r="CL87" s="24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</row>
    <row r="88" spans="90:102" ht="15" customHeight="1">
      <c r="CL88" s="24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</row>
    <row r="89" spans="90:102" ht="15" customHeight="1">
      <c r="CL89" s="24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</row>
    <row r="90" spans="90:102" ht="15" customHeight="1">
      <c r="CL90" s="24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</row>
    <row r="91" spans="90:102" ht="15" customHeight="1">
      <c r="CL91" s="24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</row>
    <row r="92" spans="90:102" ht="15" customHeight="1">
      <c r="CL92" s="24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</row>
    <row r="93" spans="90:102" ht="15" customHeight="1">
      <c r="CL93" s="24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</row>
    <row r="94" spans="90:102" ht="15" customHeight="1">
      <c r="CL94" s="24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</row>
    <row r="95" spans="90:102" ht="15" customHeight="1">
      <c r="CL95" s="24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</row>
    <row r="96" spans="90:102" ht="15" customHeight="1">
      <c r="CL96" s="24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</row>
    <row r="97" spans="90:102" ht="15" customHeight="1">
      <c r="CL97" s="24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</row>
    <row r="98" spans="90:102" ht="15" customHeight="1">
      <c r="CL98" s="24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</row>
    <row r="99" spans="90:102" ht="15" customHeight="1">
      <c r="CL99" s="24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</row>
    <row r="100" spans="90:102" ht="15" customHeight="1">
      <c r="CL100" s="24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</row>
    <row r="101" spans="90:102" ht="15" customHeight="1">
      <c r="CL101" s="24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</row>
    <row r="102" spans="90:102" ht="15" customHeight="1">
      <c r="CL102" s="24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</row>
    <row r="103" spans="90:102" ht="15" customHeight="1">
      <c r="CL103" s="24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</row>
    <row r="104" spans="90:102" ht="15" customHeight="1">
      <c r="CL104" s="24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</row>
    <row r="105" spans="90:102" ht="15" customHeight="1">
      <c r="CL105" s="24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</row>
    <row r="106" spans="90:102" ht="15" customHeight="1">
      <c r="CL106" s="24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</row>
    <row r="107" spans="90:102" ht="15" customHeight="1">
      <c r="CL107" s="24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</row>
    <row r="108" spans="90:102" ht="15" customHeight="1">
      <c r="CL108" s="24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</row>
    <row r="109" spans="90:102" ht="15" customHeight="1">
      <c r="CL109" s="24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</row>
    <row r="110" spans="90:102" ht="15" customHeight="1">
      <c r="CL110" s="24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</row>
    <row r="111" spans="90:102" ht="15" customHeight="1">
      <c r="CL111" s="24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</row>
    <row r="112" spans="90:102" ht="15" customHeight="1">
      <c r="CL112" s="24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</row>
    <row r="113" spans="90:102" ht="15" customHeight="1">
      <c r="CL113" s="24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</row>
    <row r="114" spans="90:102" ht="15" customHeight="1">
      <c r="CL114" s="24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</row>
    <row r="115" spans="90:102" ht="15" customHeight="1">
      <c r="CL115" s="24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</row>
    <row r="116" spans="90:102" ht="15" customHeight="1">
      <c r="CL116" s="24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</row>
    <row r="117" spans="90:102" ht="15" customHeight="1">
      <c r="CL117" s="24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</row>
    <row r="118" spans="90:102" ht="15" customHeight="1">
      <c r="CL118" s="24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</row>
    <row r="119" spans="90:102" ht="15" customHeight="1">
      <c r="CL119" s="24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</row>
    <row r="120" spans="90:102" ht="15" customHeight="1">
      <c r="CL120" s="24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</row>
    <row r="121" spans="90:102" ht="15" customHeight="1">
      <c r="CL121" s="24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</row>
    <row r="122" spans="90:102" ht="15" customHeight="1">
      <c r="CL122" s="24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</row>
    <row r="123" spans="90:102" ht="15" customHeight="1">
      <c r="CL123" s="24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</row>
    <row r="124" spans="90:102" ht="15" customHeight="1">
      <c r="CL124" s="24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</row>
    <row r="125" spans="90:102" ht="15" customHeight="1">
      <c r="CL125" s="24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</row>
    <row r="126" spans="90:102" ht="15" customHeight="1">
      <c r="CL126" s="24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</row>
    <row r="127" spans="90:102" ht="15" customHeight="1">
      <c r="CL127" s="24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</row>
    <row r="128" spans="90:102" ht="15" customHeight="1">
      <c r="CL128" s="24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</row>
    <row r="129" spans="90:102" ht="15" customHeight="1">
      <c r="CL129" s="24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</row>
    <row r="130" spans="90:102" ht="15" customHeight="1">
      <c r="CL130" s="24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</row>
    <row r="131" spans="90:102" ht="15" customHeight="1">
      <c r="CL131" s="24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</row>
    <row r="132" spans="90:102" ht="15" customHeight="1">
      <c r="CL132" s="24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</row>
    <row r="133" spans="90:102" ht="15" customHeight="1">
      <c r="CL133" s="24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</row>
    <row r="134" spans="90:102" ht="15" customHeight="1">
      <c r="CL134" s="24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</row>
    <row r="135" spans="90:102" ht="15" customHeight="1">
      <c r="CL135" s="24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</row>
    <row r="136" spans="90:102" ht="15" customHeight="1">
      <c r="CL136" s="24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</row>
    <row r="137" spans="90:102" ht="15" customHeight="1">
      <c r="CL137" s="24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</row>
    <row r="138" spans="90:102" ht="15" customHeight="1">
      <c r="CL138" s="24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</row>
    <row r="139" spans="90:102" ht="15" customHeight="1">
      <c r="CL139" s="24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</row>
    <row r="140" spans="90:102" ht="15" customHeight="1">
      <c r="CL140" s="24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</row>
    <row r="141" spans="90:102" ht="15" customHeight="1">
      <c r="CL141" s="24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</row>
    <row r="142" spans="90:102" ht="15" customHeight="1">
      <c r="CL142" s="24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</row>
    <row r="143" spans="90:102" ht="15" customHeight="1">
      <c r="CL143" s="24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</row>
    <row r="144" spans="90:102" ht="15" customHeight="1">
      <c r="CL144" s="24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</row>
    <row r="145" spans="90:102" ht="15" customHeight="1">
      <c r="CL145" s="24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</row>
    <row r="146" spans="90:102" ht="15" customHeight="1">
      <c r="CL146" s="24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</row>
    <row r="147" spans="90:102" ht="15" customHeight="1">
      <c r="CL147" s="24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</row>
    <row r="148" spans="90:102" ht="15" customHeight="1">
      <c r="CL148" s="24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</row>
    <row r="149" spans="90:102" ht="15" customHeight="1">
      <c r="CL149" s="24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</row>
    <row r="150" spans="90:102" ht="15" customHeight="1">
      <c r="CL150" s="24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</row>
    <row r="151" spans="90:102" ht="15" customHeight="1">
      <c r="CL151" s="24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</row>
    <row r="152" spans="90:102" ht="15" customHeight="1">
      <c r="CL152" s="24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</row>
    <row r="153" spans="90:102" ht="15" customHeight="1">
      <c r="CL153" s="24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</row>
    <row r="154" spans="90:102" ht="15" customHeight="1">
      <c r="CL154" s="24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</row>
    <row r="155" spans="90:102" ht="15" customHeight="1">
      <c r="CL155" s="24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</row>
    <row r="156" spans="90:102" ht="15" customHeight="1">
      <c r="CL156" s="24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</row>
    <row r="157" spans="90:102" ht="15" customHeight="1">
      <c r="CL157" s="24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</row>
    <row r="158" spans="90:102" ht="15" customHeight="1">
      <c r="CL158" s="24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</row>
    <row r="159" spans="90:102" ht="15" customHeight="1">
      <c r="CL159" s="24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</row>
    <row r="160" spans="90:102" ht="15" customHeight="1">
      <c r="CL160" s="24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</row>
    <row r="161" spans="90:102" ht="15" customHeight="1">
      <c r="CL161" s="24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</row>
    <row r="162" spans="90:102" ht="15" customHeight="1">
      <c r="CL162" s="24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</row>
    <row r="163" spans="90:102" ht="15" customHeight="1">
      <c r="CL163" s="24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</row>
    <row r="164" spans="90:102" ht="15" customHeight="1">
      <c r="CL164" s="24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</row>
    <row r="165" spans="90:102" ht="15" customHeight="1">
      <c r="CL165" s="24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</row>
    <row r="166" spans="90:102" ht="15" customHeight="1">
      <c r="CL166" s="24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</row>
    <row r="167" spans="90:102" ht="15" customHeight="1">
      <c r="CL167" s="24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</row>
    <row r="168" spans="90:102" ht="15" customHeight="1">
      <c r="CL168" s="24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</row>
    <row r="169" spans="90:102" ht="15" customHeight="1">
      <c r="CL169" s="24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</row>
    <row r="170" spans="90:102" ht="15" customHeight="1">
      <c r="CL170" s="24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</row>
    <row r="171" spans="90:102" ht="15" customHeight="1">
      <c r="CL171" s="24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</row>
    <row r="172" spans="90:102" ht="15" customHeight="1">
      <c r="CL172" s="24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</row>
    <row r="173" spans="90:102" ht="15" customHeight="1">
      <c r="CL173" s="24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</row>
    <row r="174" spans="90:102" ht="15" customHeight="1">
      <c r="CL174" s="24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</row>
    <row r="175" spans="90:102" ht="15" customHeight="1">
      <c r="CL175" s="24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</row>
    <row r="176" spans="90:102" ht="15" customHeight="1">
      <c r="CL176" s="24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</row>
    <row r="177" spans="90:102" ht="15" customHeight="1">
      <c r="CL177" s="24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</row>
    <row r="178" spans="90:102" ht="15" customHeight="1">
      <c r="CL178" s="24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</row>
    <row r="179" spans="90:102" ht="15" customHeight="1">
      <c r="CL179" s="24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</row>
    <row r="180" spans="90:102" ht="15" customHeight="1">
      <c r="CL180" s="24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</row>
    <row r="181" spans="90:102" ht="15" customHeight="1">
      <c r="CL181" s="24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</row>
    <row r="182" spans="90:102" ht="15" customHeight="1">
      <c r="CL182" s="24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</row>
    <row r="183" spans="90:102" ht="15" customHeight="1">
      <c r="CL183" s="24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</row>
    <row r="184" spans="90:102" ht="15" customHeight="1">
      <c r="CL184" s="24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</row>
  </sheetData>
  <sheetProtection selectLockedCells="1"/>
  <mergeCells count="177">
    <mergeCell ref="AB28:AC28"/>
    <mergeCell ref="O32:S34"/>
    <mergeCell ref="AN8:AW8"/>
    <mergeCell ref="AN9:AW9"/>
    <mergeCell ref="AD28:AK28"/>
    <mergeCell ref="CG17:CJ18"/>
    <mergeCell ref="CG19:CJ20"/>
    <mergeCell ref="CG21:CJ22"/>
    <mergeCell ref="AB7:AH8"/>
    <mergeCell ref="AB9:AG10"/>
    <mergeCell ref="AB12:AE13"/>
    <mergeCell ref="Q10:X11"/>
    <mergeCell ref="Q21:Y21"/>
    <mergeCell ref="O20:AA20"/>
    <mergeCell ref="CG23:CJ24"/>
    <mergeCell ref="AM33:AO34"/>
    <mergeCell ref="AP33:AR34"/>
    <mergeCell ref="Q23:Y23"/>
    <mergeCell ref="Q24:Y24"/>
    <mergeCell ref="Q25:Y25"/>
    <mergeCell ref="T32:AW32"/>
    <mergeCell ref="AC3:AK4"/>
    <mergeCell ref="AC1:AK2"/>
    <mergeCell ref="Z22:AA22"/>
    <mergeCell ref="Z26:AA26"/>
    <mergeCell ref="Z27:AA27"/>
    <mergeCell ref="AB22:AC22"/>
    <mergeCell ref="AD21:AK21"/>
    <mergeCell ref="AO5:AW6"/>
    <mergeCell ref="AQ12:AW13"/>
    <mergeCell ref="CO39:CP39"/>
    <mergeCell ref="O31:P31"/>
    <mergeCell ref="AL30:AM30"/>
    <mergeCell ref="AL31:AM31"/>
    <mergeCell ref="Z31:AA31"/>
    <mergeCell ref="AD31:AK31"/>
    <mergeCell ref="Q30:Y30"/>
    <mergeCell ref="Q31:Y31"/>
    <mergeCell ref="AS36:AW36"/>
    <mergeCell ref="AS37:AW37"/>
    <mergeCell ref="AF33:AI34"/>
    <mergeCell ref="AJ33:AL34"/>
    <mergeCell ref="AS33:AW34"/>
    <mergeCell ref="AM36:AO36"/>
    <mergeCell ref="AM37:AO37"/>
    <mergeCell ref="AM38:AO38"/>
    <mergeCell ref="AP35:AR35"/>
    <mergeCell ref="AP36:AR36"/>
    <mergeCell ref="AP37:AR37"/>
    <mergeCell ref="AP38:AR38"/>
    <mergeCell ref="AS38:AW38"/>
    <mergeCell ref="AJ39:AL39"/>
    <mergeCell ref="T37:Z37"/>
    <mergeCell ref="T38:Z38"/>
    <mergeCell ref="AA37:AE37"/>
    <mergeCell ref="AA38:AE38"/>
    <mergeCell ref="AS39:AW39"/>
    <mergeCell ref="AA35:AE35"/>
    <mergeCell ref="AA36:AE36"/>
    <mergeCell ref="AF39:AI39"/>
    <mergeCell ref="AF36:AI36"/>
    <mergeCell ref="AF37:AI37"/>
    <mergeCell ref="AF38:AI38"/>
    <mergeCell ref="AJ36:AL36"/>
    <mergeCell ref="AJ37:AL37"/>
    <mergeCell ref="AJ38:AL38"/>
    <mergeCell ref="T36:Z36"/>
    <mergeCell ref="T39:Z39"/>
    <mergeCell ref="AA39:AE39"/>
    <mergeCell ref="T35:Z35"/>
    <mergeCell ref="AF35:AI35"/>
    <mergeCell ref="AM35:AO35"/>
    <mergeCell ref="AS35:AW35"/>
    <mergeCell ref="AC5:AK6"/>
    <mergeCell ref="T33:Z34"/>
    <mergeCell ref="Q28:Y28"/>
    <mergeCell ref="AA33:AE34"/>
    <mergeCell ref="AB31:AC31"/>
    <mergeCell ref="AB20:AM20"/>
    <mergeCell ref="AL29:AM29"/>
    <mergeCell ref="AL22:AM22"/>
    <mergeCell ref="AM39:AO39"/>
    <mergeCell ref="AP39:AR39"/>
    <mergeCell ref="AL28:AM28"/>
    <mergeCell ref="AD30:AK30"/>
    <mergeCell ref="AQ27:AW28"/>
    <mergeCell ref="AL26:AM26"/>
    <mergeCell ref="AL27:AM27"/>
    <mergeCell ref="AJ35:AL35"/>
    <mergeCell ref="Z30:AA30"/>
    <mergeCell ref="O22:P22"/>
    <mergeCell ref="O23:P23"/>
    <mergeCell ref="AD29:AK29"/>
    <mergeCell ref="AB30:AC30"/>
    <mergeCell ref="AD22:AK22"/>
    <mergeCell ref="AD23:AK23"/>
    <mergeCell ref="AD24:AK24"/>
    <mergeCell ref="AD25:AK25"/>
    <mergeCell ref="AD26:AK26"/>
    <mergeCell ref="Z24:AA24"/>
    <mergeCell ref="Z25:AA25"/>
    <mergeCell ref="AB27:AC27"/>
    <mergeCell ref="AD27:AK27"/>
    <mergeCell ref="AB26:AC26"/>
    <mergeCell ref="AL24:AM24"/>
    <mergeCell ref="AL25:AM25"/>
    <mergeCell ref="AB29:AC29"/>
    <mergeCell ref="Q29:Y29"/>
    <mergeCell ref="O24:P24"/>
    <mergeCell ref="O28:P28"/>
    <mergeCell ref="Z29:AA29"/>
    <mergeCell ref="AB24:AC24"/>
    <mergeCell ref="AB25:AC25"/>
    <mergeCell ref="Z28:AA28"/>
    <mergeCell ref="Q26:Y26"/>
    <mergeCell ref="Q27:Y27"/>
    <mergeCell ref="AB23:AC23"/>
    <mergeCell ref="AQ14:AV15"/>
    <mergeCell ref="AQ17:AW18"/>
    <mergeCell ref="AQ22:AW23"/>
    <mergeCell ref="AL21:AM21"/>
    <mergeCell ref="AL23:AM23"/>
    <mergeCell ref="O21:P21"/>
    <mergeCell ref="AQ29:AV30"/>
    <mergeCell ref="Q16:X18"/>
    <mergeCell ref="Q13:X14"/>
    <mergeCell ref="AB15:AE16"/>
    <mergeCell ref="AB18:AE19"/>
    <mergeCell ref="Z21:AA21"/>
    <mergeCell ref="Z23:AA23"/>
    <mergeCell ref="AQ24:AV25"/>
    <mergeCell ref="AQ19:AV20"/>
    <mergeCell ref="Q22:Y22"/>
    <mergeCell ref="O26:P26"/>
    <mergeCell ref="D30:G31"/>
    <mergeCell ref="D17:G18"/>
    <mergeCell ref="D20:G21"/>
    <mergeCell ref="D23:G24"/>
    <mergeCell ref="D26:G27"/>
    <mergeCell ref="J22:M23"/>
    <mergeCell ref="O27:P27"/>
    <mergeCell ref="O29:P29"/>
    <mergeCell ref="O30:P30"/>
    <mergeCell ref="J30:M31"/>
    <mergeCell ref="J26:M27"/>
    <mergeCell ref="A8:C9"/>
    <mergeCell ref="H8:K9"/>
    <mergeCell ref="L8:N9"/>
    <mergeCell ref="D10:K11"/>
    <mergeCell ref="O25:P25"/>
    <mergeCell ref="I19:M19"/>
    <mergeCell ref="D12:K13"/>
    <mergeCell ref="D6:G7"/>
    <mergeCell ref="H6:K7"/>
    <mergeCell ref="A6:C7"/>
    <mergeCell ref="A10:C11"/>
    <mergeCell ref="A12:C13"/>
    <mergeCell ref="D8:G9"/>
    <mergeCell ref="Q8:Y8"/>
    <mergeCell ref="AO3:AW4"/>
    <mergeCell ref="AO1:AQ2"/>
    <mergeCell ref="AT1:AW2"/>
    <mergeCell ref="AL3:AN4"/>
    <mergeCell ref="AL1:AN2"/>
    <mergeCell ref="R1:X2"/>
    <mergeCell ref="R3:X4"/>
    <mergeCell ref="R5:X6"/>
    <mergeCell ref="AL5:AN6"/>
    <mergeCell ref="CO48:CP48"/>
    <mergeCell ref="CO44:CP44"/>
    <mergeCell ref="CO45:CP45"/>
    <mergeCell ref="CO46:CP46"/>
    <mergeCell ref="CO47:CP47"/>
    <mergeCell ref="CO40:CP40"/>
    <mergeCell ref="CO41:CP41"/>
    <mergeCell ref="CO42:CP42"/>
    <mergeCell ref="CO43:CP43"/>
  </mergeCells>
  <conditionalFormatting sqref="D17:G18">
    <cfRule type="expression" priority="1" dxfId="4" stopIfTrue="1">
      <formula>ISERROR($D$17)</formula>
    </cfRule>
  </conditionalFormatting>
  <conditionalFormatting sqref="D20:G21">
    <cfRule type="expression" priority="2" dxfId="0" stopIfTrue="1">
      <formula>ISERROR($D$20)</formula>
    </cfRule>
  </conditionalFormatting>
  <conditionalFormatting sqref="D23:G24">
    <cfRule type="expression" priority="3" dxfId="0" stopIfTrue="1">
      <formula>ISERROR($D$23)</formula>
    </cfRule>
  </conditionalFormatting>
  <conditionalFormatting sqref="D26:G27">
    <cfRule type="expression" priority="4" dxfId="0" stopIfTrue="1">
      <formula>ISERROR($D$26)</formula>
    </cfRule>
  </conditionalFormatting>
  <conditionalFormatting sqref="O31:P31 AB31:AC31">
    <cfRule type="cellIs" priority="5" dxfId="0" operator="equal" stopIfTrue="1">
      <formula>0</formula>
    </cfRule>
  </conditionalFormatting>
  <dataValidations count="21">
    <dataValidation type="list" allowBlank="1" sqref="D17">
      <formula1>CG17</formula1>
    </dataValidation>
    <dataValidation errorStyle="information" type="list" showErrorMessage="1" promptTitle="Must have door thickness" prompt="This is a required feild to process your order" errorTitle="Must have door thickness" error="This is a required feild to process your order" sqref="L8:M9">
      <formula1>"1 ⅜,1 ¾, 2 ¼"</formula1>
    </dataValidation>
    <dataValidation type="list" allowBlank="1" sqref="H8:J9">
      <formula1>"79.125, 83.125, 85.125, 95.125"</formula1>
    </dataValidation>
    <dataValidation type="list" allowBlank="1" sqref="D8">
      <formula1>" 23.75, 25.75, 27.75, 29.75, 31.75, 33.75, 35.75"</formula1>
    </dataValidation>
    <dataValidation type="list" allowBlank="1" showInputMessage="1" showErrorMessage="1" sqref="D12:K13">
      <formula1>$CG$2:$CG$12</formula1>
    </dataValidation>
    <dataValidation type="list" allowBlank="1" sqref="I19:M19">
      <formula1>$CH$1:$CH$13</formula1>
    </dataValidation>
    <dataValidation type="list" allowBlank="1" sqref="AB18:AE19">
      <formula1>"2 ⅜, 2 ¾"</formula1>
    </dataValidation>
    <dataValidation type="list" allowBlank="1" sqref="AB15:AE16">
      <formula1>$CF$1</formula1>
    </dataValidation>
    <dataValidation type="list" allowBlank="1" sqref="AB12:AE13">
      <formula1>$CF$2:$CF$7</formula1>
    </dataValidation>
    <dataValidation type="list" allowBlank="1" sqref="J30:M31">
      <formula1>"  .094 (resi),  .134 (comm)"</formula1>
    </dataValidation>
    <dataValidation type="list" allowBlank="1" sqref="J26:M27">
      <formula1>"Square (comm), 1/4 Radi (std), 5/8 Radi"</formula1>
    </dataValidation>
    <dataValidation type="list" allowBlank="1" sqref="J22:M23">
      <formula1>"3½ x 3½, 4 x 4, 4½ x 4½"</formula1>
    </dataValidation>
    <dataValidation type="list" allowBlank="1" sqref="D30:G31">
      <formula1>"¼, 5/16 "</formula1>
    </dataValidation>
    <dataValidation type="list" allowBlank="1" sqref="D20">
      <formula1>$CG$19</formula1>
    </dataValidation>
    <dataValidation type="list" allowBlank="1" sqref="D23">
      <formula1>$CG$21</formula1>
    </dataValidation>
    <dataValidation type="list" allowBlank="1" sqref="D26">
      <formula1>$CG$23</formula1>
    </dataValidation>
    <dataValidation type="list" allowBlank="1" showInputMessage="1" showErrorMessage="1" sqref="Z22:AA31">
      <formula1>"RH,LH,RHR,LHR"</formula1>
    </dataValidation>
    <dataValidation type="list" allowBlank="1" showInputMessage="1" showErrorMessage="1" sqref="AL22:AM31">
      <formula1>"RH, LH, RHR, LHR"</formula1>
    </dataValidation>
    <dataValidation type="list" allowBlank="1" sqref="D6:G7">
      <formula1>"24,26,28,30,32,34,36"</formula1>
    </dataValidation>
    <dataValidation type="list" allowBlank="1" sqref="H6:K7">
      <formula1>"80, 84, 86, 96"</formula1>
    </dataValidation>
    <dataValidation type="list" allowBlank="1" sqref="AQ24:AV25">
      <formula1>"sq lip,rc lip, Ansi T-strike, ansi-strike, combo"</formula1>
    </dataValidation>
  </dataValidations>
  <printOptions horizontalCentered="1" verticalCentered="1"/>
  <pageMargins left="0.25" right="0.5" top="0.25" bottom="0.25" header="0.25" footer="0.25"/>
  <pageSetup horizontalDpi="600" verticalDpi="600" orientation="landscape" r:id="rId2"/>
  <headerFooter alignWithMargins="0">
    <oddFooter>&amp;L&amp;D&amp;T&amp;C&amp;Z&amp;F&amp;RPage &amp;P</oddFooter>
  </headerFooter>
  <ignoredErrors>
    <ignoredError sqref="R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Trustile Doors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bhensh</dc:creator>
  <cp:keywords/>
  <dc:description/>
  <cp:lastModifiedBy>Scott Colby</cp:lastModifiedBy>
  <cp:lastPrinted>2010-01-09T00:48:00Z</cp:lastPrinted>
  <dcterms:created xsi:type="dcterms:W3CDTF">2006-10-03T15:29:20Z</dcterms:created>
  <dcterms:modified xsi:type="dcterms:W3CDTF">2023-08-18T15:11:36Z</dcterms:modified>
  <cp:category/>
  <cp:version/>
  <cp:contentType/>
  <cp:contentStatus/>
</cp:coreProperties>
</file>